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" windowWidth="16800" windowHeight="11385" tabRatio="709"/>
  </bookViews>
  <sheets>
    <sheet name="総括表" sheetId="6" r:id="rId1"/>
    <sheet name="内訳（海達助成）" sheetId="9" r:id="rId2"/>
    <sheet name="総括表 記入例" sheetId="7" r:id="rId3"/>
    <sheet name="内訳（海達助成）記入例①" sheetId="10" r:id="rId4"/>
  </sheets>
  <definedNames>
    <definedName name="_xlnm.Print_Area" localSheetId="2">'総括表 記入例'!$A$1:$E$17</definedName>
  </definedNames>
  <calcPr calcId="145621"/>
</workbook>
</file>

<file path=xl/calcChain.xml><?xml version="1.0" encoding="utf-8"?>
<calcChain xmlns="http://schemas.openxmlformats.org/spreadsheetml/2006/main">
  <c r="R31" i="10" l="1"/>
  <c r="D30" i="10"/>
  <c r="B10" i="7"/>
  <c r="R39" i="10"/>
  <c r="D38" i="10"/>
  <c r="B12" i="7"/>
  <c r="R36" i="10"/>
  <c r="D35" i="10"/>
  <c r="B11" i="7"/>
  <c r="R14" i="10"/>
  <c r="R15" i="10"/>
  <c r="R12" i="10"/>
  <c r="D11" i="10"/>
  <c r="B6" i="7"/>
  <c r="R10" i="10"/>
  <c r="R9" i="10"/>
  <c r="D8" i="10"/>
  <c r="B5" i="7"/>
  <c r="R6" i="10"/>
  <c r="D4" i="10"/>
  <c r="R22" i="10"/>
  <c r="R23" i="10"/>
  <c r="R24" i="10"/>
  <c r="R18" i="10"/>
  <c r="R17" i="10"/>
  <c r="D16" i="10"/>
  <c r="R19" i="10"/>
  <c r="R26" i="10"/>
  <c r="D25" i="10"/>
  <c r="B9" i="7"/>
  <c r="R27" i="10"/>
  <c r="R48" i="9"/>
  <c r="R47" i="9"/>
  <c r="R38" i="9"/>
  <c r="R37" i="9"/>
  <c r="R33" i="9"/>
  <c r="R32" i="9"/>
  <c r="R28" i="9"/>
  <c r="R27" i="9"/>
  <c r="R23" i="9"/>
  <c r="R22" i="9"/>
  <c r="R18" i="9"/>
  <c r="R17" i="9"/>
  <c r="R5" i="10"/>
  <c r="B4" i="7"/>
  <c r="R13" i="10"/>
  <c r="R21" i="10"/>
  <c r="D20" i="10"/>
  <c r="B8" i="7"/>
  <c r="R28" i="10"/>
  <c r="R32" i="10"/>
  <c r="R33" i="10"/>
  <c r="R34" i="10"/>
  <c r="R37" i="10"/>
  <c r="R40" i="10"/>
  <c r="R41" i="10"/>
  <c r="R5" i="9"/>
  <c r="D4" i="9"/>
  <c r="R6" i="9"/>
  <c r="R7" i="9"/>
  <c r="R8" i="9"/>
  <c r="R10" i="9"/>
  <c r="R11" i="9"/>
  <c r="D9" i="9"/>
  <c r="C6" i="6"/>
  <c r="R12" i="9"/>
  <c r="R13" i="9"/>
  <c r="R15" i="9"/>
  <c r="R16" i="9"/>
  <c r="D14" i="9"/>
  <c r="R20" i="9"/>
  <c r="R21" i="9"/>
  <c r="D19" i="9"/>
  <c r="C8" i="6"/>
  <c r="R25" i="9"/>
  <c r="R26" i="9"/>
  <c r="R30" i="9"/>
  <c r="R31" i="9"/>
  <c r="D29" i="9"/>
  <c r="C10" i="6"/>
  <c r="R35" i="9"/>
  <c r="D34" i="9"/>
  <c r="C11" i="6"/>
  <c r="R36" i="9"/>
  <c r="R40" i="9"/>
  <c r="D39" i="9"/>
  <c r="C12" i="6"/>
  <c r="R41" i="9"/>
  <c r="R42" i="9"/>
  <c r="R43" i="9"/>
  <c r="R45" i="9"/>
  <c r="D44" i="9"/>
  <c r="C13" i="6"/>
  <c r="R46" i="9"/>
  <c r="C5" i="6"/>
  <c r="D42" i="10"/>
  <c r="B7" i="7"/>
  <c r="B13" i="7"/>
  <c r="D24" i="9"/>
  <c r="C9" i="6"/>
  <c r="C7" i="6"/>
  <c r="D49" i="9"/>
  <c r="C14" i="6"/>
</calcChain>
</file>

<file path=xl/sharedStrings.xml><?xml version="1.0" encoding="utf-8"?>
<sst xmlns="http://schemas.openxmlformats.org/spreadsheetml/2006/main" count="372" uniqueCount="106">
  <si>
    <t>諸謝金</t>
    <rPh sb="0" eb="1">
      <t>ショ</t>
    </rPh>
    <rPh sb="1" eb="3">
      <t>シャキン</t>
    </rPh>
    <phoneticPr fontId="2"/>
  </si>
  <si>
    <t>旅費</t>
    <rPh sb="0" eb="2">
      <t>リョヒ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</si>
  <si>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</si>
  <si>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</si>
  <si>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合計</t>
    <rPh sb="0" eb="2">
      <t>ゴウケイ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</si>
  <si>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</si>
  <si>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会議費</t>
    <rPh sb="0" eb="2">
      <t>カイギ</t>
    </rPh>
    <rPh sb="2" eb="3">
      <t>ヒ</t>
    </rPh>
    <phoneticPr fontId="2"/>
  </si>
  <si>
    <t>賃金</t>
    <rPh sb="0" eb="2">
      <t>チンギン</t>
    </rPh>
    <phoneticPr fontId="2"/>
  </si>
  <si>
    <t>雑役務費</t>
    <rPh sb="0" eb="4">
      <t>ザツエキムヒ</t>
    </rPh>
    <phoneticPr fontId="2"/>
  </si>
  <si>
    <t>小計</t>
    <rPh sb="0" eb="2">
      <t>ショウケイ</t>
    </rPh>
    <phoneticPr fontId="2"/>
  </si>
  <si>
    <t>経費区分</t>
    <rPh sb="0" eb="2">
      <t>ケイヒ</t>
    </rPh>
    <rPh sb="2" eb="4">
      <t>クブン</t>
    </rPh>
    <phoneticPr fontId="2"/>
  </si>
  <si>
    <t>金額（円）</t>
    <rPh sb="0" eb="2">
      <t>キンガク</t>
    </rPh>
    <rPh sb="3" eb="4">
      <t>エン</t>
    </rPh>
    <phoneticPr fontId="2"/>
  </si>
  <si>
    <t>積　　算　　の　　基　　礎</t>
    <rPh sb="0" eb="1">
      <t>セキ</t>
    </rPh>
    <rPh sb="3" eb="4">
      <t>ザン</t>
    </rPh>
    <rPh sb="9" eb="10">
      <t>モト</t>
    </rPh>
    <rPh sb="12" eb="13">
      <t>イシズエ</t>
    </rPh>
    <phoneticPr fontId="2"/>
  </si>
  <si>
    <t>＠</t>
    <phoneticPr fontId="2"/>
  </si>
  <si>
    <t>×</t>
    <phoneticPr fontId="2"/>
  </si>
  <si>
    <t>回</t>
    <rPh sb="0" eb="1">
      <t>カイ</t>
    </rPh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</si>
  <si>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</si>
  <si>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</si>
  <si>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</si>
  <si>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＠</t>
    <phoneticPr fontId="2"/>
  </si>
  <si>
    <t>時間</t>
    <rPh sb="0" eb="2">
      <t>ジカン</t>
    </rPh>
    <phoneticPr fontId="2"/>
  </si>
  <si>
    <t>×</t>
    <phoneticPr fontId="2"/>
  </si>
  <si>
    <t>日</t>
    <rPh sb="0" eb="1">
      <t>ニチ</t>
    </rPh>
    <phoneticPr fontId="2"/>
  </si>
  <si>
    <t>人</t>
    <rPh sb="0" eb="1">
      <t>ヒト</t>
    </rPh>
    <phoneticPr fontId="2"/>
  </si>
  <si>
    <t>＠</t>
    <phoneticPr fontId="2"/>
  </si>
  <si>
    <t>＠</t>
    <phoneticPr fontId="2"/>
  </si>
  <si>
    <t>×</t>
    <phoneticPr fontId="2"/>
  </si>
  <si>
    <t>枚</t>
    <rPh sb="0" eb="1">
      <t>マイ</t>
    </rPh>
    <phoneticPr fontId="2"/>
  </si>
  <si>
    <t>個</t>
    <rPh sb="0" eb="1">
      <t>コ</t>
    </rPh>
    <phoneticPr fontId="2"/>
  </si>
  <si>
    <t>×</t>
    <phoneticPr fontId="2"/>
  </si>
  <si>
    <t>＝</t>
    <phoneticPr fontId="2"/>
  </si>
  <si>
    <t>＠</t>
    <phoneticPr fontId="2"/>
  </si>
  <si>
    <t>本</t>
    <rPh sb="0" eb="1">
      <t>ホン</t>
    </rPh>
    <phoneticPr fontId="2"/>
  </si>
  <si>
    <t>セット</t>
    <phoneticPr fontId="2"/>
  </si>
  <si>
    <t>＠</t>
    <phoneticPr fontId="2"/>
  </si>
  <si>
    <t>×</t>
    <phoneticPr fontId="2"/>
  </si>
  <si>
    <t>式</t>
    <rPh sb="0" eb="1">
      <t>シキ</t>
    </rPh>
    <phoneticPr fontId="2"/>
  </si>
  <si>
    <t>＠</t>
    <phoneticPr fontId="2"/>
  </si>
  <si>
    <t>×</t>
    <phoneticPr fontId="2"/>
  </si>
  <si>
    <t>通</t>
    <rPh sb="0" eb="1">
      <t>ツウ</t>
    </rPh>
    <phoneticPr fontId="2"/>
  </si>
  <si>
    <t>便</t>
    <rPh sb="0" eb="1">
      <t>ビン</t>
    </rPh>
    <phoneticPr fontId="2"/>
  </si>
  <si>
    <t>＠</t>
    <phoneticPr fontId="2"/>
  </si>
  <si>
    <t>×</t>
    <phoneticPr fontId="2"/>
  </si>
  <si>
    <t>台</t>
    <rPh sb="0" eb="1">
      <t>ダイ</t>
    </rPh>
    <phoneticPr fontId="2"/>
  </si>
  <si>
    <t>箇所</t>
    <rPh sb="0" eb="2">
      <t>カショ</t>
    </rPh>
    <phoneticPr fontId="2"/>
  </si>
  <si>
    <t>＝</t>
    <phoneticPr fontId="2"/>
  </si>
  <si>
    <t>会議費</t>
    <rPh sb="0" eb="3">
      <t>カイギヒ</t>
    </rPh>
    <phoneticPr fontId="2"/>
  </si>
  <si>
    <t>＠</t>
    <phoneticPr fontId="2"/>
  </si>
  <si>
    <t>×</t>
    <phoneticPr fontId="2"/>
  </si>
  <si>
    <t>分</t>
    <rPh sb="0" eb="1">
      <t>フン</t>
    </rPh>
    <phoneticPr fontId="2"/>
  </si>
  <si>
    <t>雑役務費</t>
    <rPh sb="0" eb="1">
      <t>ザツ</t>
    </rPh>
    <rPh sb="1" eb="3">
      <t>エキム</t>
    </rPh>
    <rPh sb="3" eb="4">
      <t>ヒ</t>
    </rPh>
    <phoneticPr fontId="2"/>
  </si>
  <si>
    <t>団体</t>
    <rPh sb="0" eb="2">
      <t>ダンタイ</t>
    </rPh>
    <phoneticPr fontId="2"/>
  </si>
  <si>
    <t>＝</t>
    <phoneticPr fontId="2"/>
  </si>
  <si>
    <t>円</t>
    <rPh sb="0" eb="1">
      <t>エン</t>
    </rPh>
    <phoneticPr fontId="2"/>
  </si>
  <si>
    <t>（注）上記金額には消費税が含まれる。</t>
    <phoneticPr fontId="2"/>
  </si>
  <si>
    <t>◎枠は必要に応じて拡げて使用してください。</t>
    <rPh sb="1" eb="2">
      <t>ワク</t>
    </rPh>
    <rPh sb="3" eb="5">
      <t>ヒツヨウ</t>
    </rPh>
    <rPh sb="6" eb="7">
      <t>オウ</t>
    </rPh>
    <rPh sb="9" eb="10">
      <t>ヒロ</t>
    </rPh>
    <rPh sb="12" eb="14">
      <t>シヨウ</t>
    </rPh>
    <phoneticPr fontId="2"/>
  </si>
  <si>
    <t>事項（第○○会議、活動名、氏名等）</t>
    <rPh sb="0" eb="2">
      <t>ジコウ</t>
    </rPh>
    <rPh sb="3" eb="4">
      <t>ダイ</t>
    </rPh>
    <rPh sb="6" eb="8">
      <t>カイギ</t>
    </rPh>
    <rPh sb="9" eb="11">
      <t>カツドウ</t>
    </rPh>
    <rPh sb="11" eb="12">
      <t>メイ</t>
    </rPh>
    <rPh sb="13" eb="15">
      <t>シメイ</t>
    </rPh>
    <rPh sb="15" eb="16">
      <t>トウ</t>
    </rPh>
    <phoneticPr fontId="2"/>
  </si>
  <si>
    <t>単価</t>
    <rPh sb="0" eb="2">
      <t>タンカ</t>
    </rPh>
    <phoneticPr fontId="2"/>
  </si>
  <si>
    <t>回数、時間数等</t>
    <rPh sb="0" eb="2">
      <t>カイスウ</t>
    </rPh>
    <rPh sb="3" eb="5">
      <t>ジカン</t>
    </rPh>
    <rPh sb="5" eb="6">
      <t>スウ</t>
    </rPh>
    <rPh sb="6" eb="7">
      <t>トウ</t>
    </rPh>
    <phoneticPr fontId="2"/>
  </si>
  <si>
    <t>人数</t>
    <rPh sb="0" eb="2">
      <t>ニンズウ</t>
    </rPh>
    <phoneticPr fontId="2"/>
  </si>
  <si>
    <t>予備</t>
    <rPh sb="0" eb="2">
      <t>ヨビ</t>
    </rPh>
    <phoneticPr fontId="2"/>
  </si>
  <si>
    <t>合計（自動計算）</t>
    <rPh sb="0" eb="2">
      <t>ゴウケイ</t>
    </rPh>
    <rPh sb="3" eb="5">
      <t>ジドウ</t>
    </rPh>
    <rPh sb="5" eb="7">
      <t>ケイサン</t>
    </rPh>
    <phoneticPr fontId="2"/>
  </si>
  <si>
    <t>＠</t>
    <phoneticPr fontId="2"/>
  </si>
  <si>
    <t>×</t>
    <phoneticPr fontId="2"/>
  </si>
  <si>
    <t>＠</t>
    <phoneticPr fontId="2"/>
  </si>
  <si>
    <t>×</t>
    <phoneticPr fontId="2"/>
  </si>
  <si>
    <t>回数、日数等</t>
    <rPh sb="0" eb="2">
      <t>カイスウ</t>
    </rPh>
    <rPh sb="3" eb="5">
      <t>ニッスウ</t>
    </rPh>
    <rPh sb="5" eb="6">
      <t>トウ</t>
    </rPh>
    <phoneticPr fontId="2"/>
  </si>
  <si>
    <t>品目</t>
    <rPh sb="0" eb="2">
      <t>ヒンモク</t>
    </rPh>
    <phoneticPr fontId="2"/>
  </si>
  <si>
    <t>数量</t>
    <rPh sb="0" eb="2">
      <t>スウリョウ</t>
    </rPh>
    <phoneticPr fontId="2"/>
  </si>
  <si>
    <t>消費税</t>
    <rPh sb="0" eb="3">
      <t>ショウヒゼイ</t>
    </rPh>
    <phoneticPr fontId="2"/>
  </si>
  <si>
    <t>＠</t>
    <phoneticPr fontId="2"/>
  </si>
  <si>
    <t>×</t>
    <phoneticPr fontId="2"/>
  </si>
  <si>
    <t>＝</t>
    <phoneticPr fontId="2"/>
  </si>
  <si>
    <t>消しゴム</t>
    <rPh sb="0" eb="1">
      <t>ケ</t>
    </rPh>
    <phoneticPr fontId="2"/>
  </si>
  <si>
    <t>○○報告書、○○チラシ等品目</t>
    <rPh sb="2" eb="5">
      <t>ホウコクショ</t>
    </rPh>
    <rPh sb="11" eb="12">
      <t>トウ</t>
    </rPh>
    <rPh sb="12" eb="14">
      <t>ヒンモク</t>
    </rPh>
    <phoneticPr fontId="2"/>
  </si>
  <si>
    <t>冊数、枚数</t>
    <rPh sb="0" eb="1">
      <t>サツ</t>
    </rPh>
    <rPh sb="1" eb="2">
      <t>スウ</t>
    </rPh>
    <rPh sb="3" eb="5">
      <t>マイスウ</t>
    </rPh>
    <phoneticPr fontId="2"/>
  </si>
  <si>
    <t>事業募集チラシ</t>
    <rPh sb="0" eb="2">
      <t>ジギョウ</t>
    </rPh>
    <rPh sb="2" eb="4">
      <t>ボシュウ</t>
    </rPh>
    <phoneticPr fontId="2"/>
  </si>
  <si>
    <t>＠</t>
    <phoneticPr fontId="2"/>
  </si>
  <si>
    <t>×</t>
    <phoneticPr fontId="2"/>
  </si>
  <si>
    <t>事項（第○○会議、活動名、場所、品目）</t>
    <rPh sb="0" eb="2">
      <t>ジコウ</t>
    </rPh>
    <rPh sb="3" eb="4">
      <t>ダイ</t>
    </rPh>
    <rPh sb="6" eb="8">
      <t>カイギ</t>
    </rPh>
    <rPh sb="9" eb="11">
      <t>カツドウ</t>
    </rPh>
    <rPh sb="11" eb="12">
      <t>メイ</t>
    </rPh>
    <rPh sb="13" eb="15">
      <t>バショ</t>
    </rPh>
    <rPh sb="16" eb="18">
      <t>ヒンモク</t>
    </rPh>
    <phoneticPr fontId="2"/>
  </si>
  <si>
    <t>事項（第○○会議弁当代、飲み物代）</t>
    <rPh sb="0" eb="2">
      <t>ジコウ</t>
    </rPh>
    <rPh sb="3" eb="4">
      <t>ダイ</t>
    </rPh>
    <rPh sb="6" eb="8">
      <t>カイギ</t>
    </rPh>
    <rPh sb="8" eb="10">
      <t>ベントウ</t>
    </rPh>
    <rPh sb="10" eb="11">
      <t>ダイ</t>
    </rPh>
    <rPh sb="12" eb="13">
      <t>ノ</t>
    </rPh>
    <rPh sb="14" eb="15">
      <t>モノ</t>
    </rPh>
    <rPh sb="15" eb="16">
      <t>ダイ</t>
    </rPh>
    <phoneticPr fontId="2"/>
  </si>
  <si>
    <t>事項（役割、氏名）</t>
    <rPh sb="0" eb="2">
      <t>ジコウ</t>
    </rPh>
    <rPh sb="3" eb="5">
      <t>ヤクワリ</t>
    </rPh>
    <rPh sb="6" eb="8">
      <t>シメイ</t>
    </rPh>
    <phoneticPr fontId="2"/>
  </si>
  <si>
    <t>事項（業務名や目的）</t>
    <rPh sb="0" eb="2">
      <t>ジコウ</t>
    </rPh>
    <rPh sb="3" eb="5">
      <t>ギョウム</t>
    </rPh>
    <rPh sb="5" eb="6">
      <t>メイ</t>
    </rPh>
    <rPh sb="7" eb="9">
      <t>モクテキ</t>
    </rPh>
    <phoneticPr fontId="2"/>
  </si>
  <si>
    <t>（自動計算について）</t>
    <rPh sb="1" eb="3">
      <t>ジドウ</t>
    </rPh>
    <rPh sb="3" eb="5">
      <t>ケイサン</t>
    </rPh>
    <phoneticPr fontId="2"/>
  </si>
  <si>
    <t>記入例</t>
    <rPh sb="0" eb="2">
      <t>キニュウ</t>
    </rPh>
    <rPh sb="2" eb="3">
      <t>レイ</t>
    </rPh>
    <phoneticPr fontId="2"/>
  </si>
  <si>
    <t>記入例①</t>
    <rPh sb="0" eb="2">
      <t>キニュウ</t>
    </rPh>
    <rPh sb="2" eb="3">
      <t>レイ</t>
    </rPh>
    <phoneticPr fontId="2"/>
  </si>
  <si>
    <t>借損料</t>
    <rPh sb="0" eb="1">
      <t>シャク</t>
    </rPh>
    <rPh sb="1" eb="3">
      <t>ソンリョウ</t>
    </rPh>
    <phoneticPr fontId="2"/>
  </si>
  <si>
    <t>（単位：円）</t>
    <phoneticPr fontId="2"/>
  </si>
  <si>
    <t>経費区分別</t>
    <rPh sb="4" eb="5">
      <t>ベツ</t>
    </rPh>
    <phoneticPr fontId="2"/>
  </si>
  <si>
    <t>経費区分別</t>
    <phoneticPr fontId="2"/>
  </si>
  <si>
    <t>（単位：円）</t>
    <phoneticPr fontId="2"/>
  </si>
  <si>
    <t>＜海達助成経費総括表＞</t>
    <rPh sb="1" eb="2">
      <t>ウミ</t>
    </rPh>
    <rPh sb="2" eb="3">
      <t>タツ</t>
    </rPh>
    <rPh sb="3" eb="5">
      <t>ジョセイ</t>
    </rPh>
    <rPh sb="5" eb="7">
      <t>ケイヒ</t>
    </rPh>
    <rPh sb="7" eb="9">
      <t>ソウカツ</t>
    </rPh>
    <rPh sb="9" eb="10">
      <t>ヒョウ</t>
    </rPh>
    <phoneticPr fontId="2"/>
  </si>
  <si>
    <t>＜海達経費の内訳＞</t>
    <rPh sb="1" eb="2">
      <t>ウミ</t>
    </rPh>
    <rPh sb="2" eb="3">
      <t>タツ</t>
    </rPh>
    <rPh sb="3" eb="5">
      <t>ケイヒ</t>
    </rPh>
    <rPh sb="6" eb="8">
      <t>ウチワケ</t>
    </rPh>
    <phoneticPr fontId="2"/>
  </si>
  <si>
    <t>海達養成講座講師（海達一郎）</t>
    <rPh sb="0" eb="1">
      <t>ウミ</t>
    </rPh>
    <rPh sb="1" eb="2">
      <t>タツ</t>
    </rPh>
    <rPh sb="2" eb="4">
      <t>ヨウセイ</t>
    </rPh>
    <rPh sb="4" eb="6">
      <t>コウザ</t>
    </rPh>
    <rPh sb="6" eb="8">
      <t>コウシ</t>
    </rPh>
    <rPh sb="9" eb="10">
      <t>ウミ</t>
    </rPh>
    <rPh sb="10" eb="13">
      <t>タツイチロウ</t>
    </rPh>
    <phoneticPr fontId="2"/>
  </si>
  <si>
    <t>海建養成講座講師補助（水際花子）</t>
    <rPh sb="0" eb="1">
      <t>ウミ</t>
    </rPh>
    <rPh sb="1" eb="2">
      <t>タ</t>
    </rPh>
    <rPh sb="2" eb="4">
      <t>ヨウセイ</t>
    </rPh>
    <rPh sb="4" eb="6">
      <t>コウザ</t>
    </rPh>
    <rPh sb="6" eb="8">
      <t>コウシ</t>
    </rPh>
    <rPh sb="8" eb="10">
      <t>ホジョ</t>
    </rPh>
    <rPh sb="11" eb="13">
      <t>ミズギワ</t>
    </rPh>
    <rPh sb="13" eb="15">
      <t>ハナコ</t>
    </rPh>
    <phoneticPr fontId="2"/>
  </si>
  <si>
    <t>海達養成講座施設使用料（○○自然の家）</t>
    <rPh sb="0" eb="1">
      <t>ウミ</t>
    </rPh>
    <rPh sb="1" eb="2">
      <t>タツ</t>
    </rPh>
    <rPh sb="2" eb="4">
      <t>ヨウセイ</t>
    </rPh>
    <rPh sb="4" eb="6">
      <t>コウザ</t>
    </rPh>
    <rPh sb="6" eb="8">
      <t>シセツ</t>
    </rPh>
    <rPh sb="8" eb="10">
      <t>シヨウ</t>
    </rPh>
    <rPh sb="10" eb="11">
      <t>リョウ</t>
    </rPh>
    <rPh sb="14" eb="16">
      <t>シゼン</t>
    </rPh>
    <rPh sb="17" eb="18">
      <t>イエ</t>
    </rPh>
    <phoneticPr fontId="2"/>
  </si>
  <si>
    <t>海達講座検討会　お茶代</t>
    <rPh sb="0" eb="1">
      <t>ウミ</t>
    </rPh>
    <rPh sb="1" eb="2">
      <t>タツ</t>
    </rPh>
    <rPh sb="2" eb="4">
      <t>コウザ</t>
    </rPh>
    <rPh sb="4" eb="7">
      <t>ケントウカイ</t>
    </rPh>
    <rPh sb="9" eb="11">
      <t>チャダイ</t>
    </rPh>
    <phoneticPr fontId="2"/>
  </si>
  <si>
    <t>マジック</t>
    <phoneticPr fontId="2"/>
  </si>
  <si>
    <t>（１／２）</t>
    <phoneticPr fontId="2"/>
  </si>
  <si>
    <t>(２／２)</t>
    <phoneticPr fontId="2"/>
  </si>
  <si>
    <t>切手（８２円）</t>
    <rPh sb="0" eb="1">
      <t>キ</t>
    </rPh>
    <rPh sb="1" eb="2">
      <t>テ</t>
    </rPh>
    <rPh sb="5" eb="6">
      <t>エン</t>
    </rPh>
    <phoneticPr fontId="2"/>
  </si>
  <si>
    <t>８２円切手、メール便、宅配便等名称</t>
    <rPh sb="2" eb="3">
      <t>エン</t>
    </rPh>
    <rPh sb="3" eb="4">
      <t>キ</t>
    </rPh>
    <rPh sb="4" eb="5">
      <t>テ</t>
    </rPh>
    <rPh sb="9" eb="10">
      <t>ビン</t>
    </rPh>
    <rPh sb="11" eb="14">
      <t>タクハイビン</t>
    </rPh>
    <rPh sb="14" eb="15">
      <t>トウ</t>
    </rPh>
    <rPh sb="15" eb="17">
      <t>メイショウ</t>
    </rPh>
    <phoneticPr fontId="2"/>
  </si>
  <si>
    <t>のセルについては、すべて自動計算になっています。謝金であれば、謝金。旅費であれば、旅費。合計ならば、すべての経費区分を合計したもの。ただし、現状からセルを増減させる場合には、対象が変更になっている可能性があるので、計算式の対象セルを確認する必要があります。</t>
    <rPh sb="12" eb="14">
      <t>ジドウ</t>
    </rPh>
    <rPh sb="14" eb="16">
      <t>ケイサン</t>
    </rPh>
    <rPh sb="24" eb="26">
      <t>シャキン</t>
    </rPh>
    <rPh sb="31" eb="33">
      <t>シャキン</t>
    </rPh>
    <rPh sb="34" eb="36">
      <t>リョヒ</t>
    </rPh>
    <rPh sb="41" eb="43">
      <t>リョヒ</t>
    </rPh>
    <rPh sb="44" eb="46">
      <t>ゴウケイ</t>
    </rPh>
    <rPh sb="54" eb="56">
      <t>ケイヒ</t>
    </rPh>
    <rPh sb="56" eb="58">
      <t>クブン</t>
    </rPh>
    <rPh sb="59" eb="61">
      <t>ゴウケイ</t>
    </rPh>
    <rPh sb="70" eb="72">
      <t>ゲンジョウ</t>
    </rPh>
    <rPh sb="77" eb="79">
      <t>ゾウゲン</t>
    </rPh>
    <rPh sb="82" eb="84">
      <t>バアイ</t>
    </rPh>
    <rPh sb="87" eb="89">
      <t>タイショウ</t>
    </rPh>
    <rPh sb="90" eb="92">
      <t>ヘンコウ</t>
    </rPh>
    <rPh sb="98" eb="101">
      <t>カノウセイ</t>
    </rPh>
    <rPh sb="107" eb="109">
      <t>ケイサン</t>
    </rPh>
    <rPh sb="109" eb="110">
      <t>シキ</t>
    </rPh>
    <rPh sb="111" eb="113">
      <t>タイショウ</t>
    </rPh>
    <rPh sb="116" eb="118">
      <t>カクニン</t>
    </rPh>
    <rPh sb="120" eb="122">
      <t>ヒツヨウ</t>
    </rPh>
    <phoneticPr fontId="2"/>
  </si>
  <si>
    <t>のセルについては、すべて自動計算になっております。</t>
    <rPh sb="12" eb="14">
      <t>ジドウ</t>
    </rPh>
    <rPh sb="14" eb="16">
      <t>ケイサン</t>
    </rPh>
    <phoneticPr fontId="2"/>
  </si>
  <si>
    <t>平成30年度　CNAC　「海辺の達人養成講座」助成申請書</t>
    <rPh sb="0" eb="2">
      <t>ヘイセイ</t>
    </rPh>
    <rPh sb="4" eb="6">
      <t>ネンド</t>
    </rPh>
    <rPh sb="13" eb="15">
      <t>ウミベ</t>
    </rPh>
    <rPh sb="16" eb="18">
      <t>タツジン</t>
    </rPh>
    <rPh sb="18" eb="20">
      <t>ヨウセイ</t>
    </rPh>
    <rPh sb="20" eb="22">
      <t>コウザ</t>
    </rPh>
    <rPh sb="23" eb="25">
      <t>ジョセイ</t>
    </rPh>
    <rPh sb="25" eb="28">
      <t>シンセイショ</t>
    </rPh>
    <phoneticPr fontId="2"/>
  </si>
  <si>
    <t>平成30年度　CNAC 「海辺の達人養成講座」助成　申請書</t>
    <rPh sb="0" eb="2">
      <t>ヘイセイ</t>
    </rPh>
    <rPh sb="4" eb="6">
      <t>ネンド</t>
    </rPh>
    <rPh sb="13" eb="15">
      <t>ウミベ</t>
    </rPh>
    <rPh sb="16" eb="18">
      <t>タツジン</t>
    </rPh>
    <rPh sb="18" eb="20">
      <t>ヨウセイ</t>
    </rPh>
    <rPh sb="20" eb="22">
      <t>コウザ</t>
    </rPh>
    <rPh sb="23" eb="25">
      <t>ジョセイ</t>
    </rPh>
    <rPh sb="26" eb="29">
      <t>シンセイショ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</si>
</sst>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0.0_);[Red]\(0.0\)"/>
    <numFmt numFmtId="178" formatCode="0_);[Red]\(0\)"/>
    <numFmt numFmtId="179" formatCode="#,##0_);[Red]\(#,##0\)"/>
    <numFmt numFmtId="180" formatCode="#,##0.00_);[Red]\(#,##0.00\)"/>
    <numFmt numFmtId="181" formatCode="0.00_);[Red]\(0.0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メイリオ"/>
      <family val="3"/>
      <charset val="128"/>
    </font>
    <font>
      <sz val="11"/>
      <name val="メイリオ"/>
      <family val="3"/>
      <charset val="128"/>
    </font>
    <font>
      <b/>
      <sz val="14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1"/>
      <color rgb="FFFF000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gray0625">
        <bgColor indexed="13"/>
      </patternFill>
    </fill>
    <fill>
      <patternFill patternType="lightDown">
        <bgColor indexed="45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85">
    <xf numFmtId="0" fontId="0" fillId="0" borderId="0" xfId="0">
      <alignment vertical="center"/>
    </xf>
    <xf numFmtId="176" fontId="3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right" vertical="center"/>
    </xf>
    <xf numFmtId="176" fontId="3" fillId="7" borderId="1" xfId="0" applyNumberFormat="1" applyFont="1" applyFill="1" applyBorder="1" applyAlignment="1">
      <alignment horizontal="center" vertical="center"/>
    </xf>
    <xf numFmtId="176" fontId="3" fillId="7" borderId="17" xfId="0" applyNumberFormat="1" applyFont="1" applyFill="1" applyBorder="1" applyAlignment="1">
      <alignment horizontal="center" vertical="center"/>
    </xf>
    <xf numFmtId="176" fontId="3" fillId="7" borderId="18" xfId="0" applyNumberFormat="1" applyFont="1" applyFill="1" applyBorder="1" applyAlignment="1">
      <alignment horizontal="center" vertical="center"/>
    </xf>
    <xf numFmtId="176" fontId="3" fillId="7" borderId="19" xfId="0" applyNumberFormat="1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>
      <alignment horizontal="center" vertical="center" wrapText="1"/>
    </xf>
    <xf numFmtId="176" fontId="5" fillId="0" borderId="16" xfId="0" applyNumberFormat="1" applyFont="1" applyBorder="1" applyAlignment="1">
      <alignment horizontal="distributed"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center" vertical="center"/>
    </xf>
    <xf numFmtId="179" fontId="4" fillId="0" borderId="0" xfId="2" applyNumberFormat="1" applyFont="1" applyFill="1" applyAlignment="1">
      <alignment vertical="center"/>
    </xf>
    <xf numFmtId="49" fontId="4" fillId="0" borderId="0" xfId="2" applyNumberFormat="1" applyFont="1" applyFill="1" applyAlignment="1">
      <alignment vertical="center"/>
    </xf>
    <xf numFmtId="177" fontId="4" fillId="0" borderId="0" xfId="2" applyNumberFormat="1" applyFont="1" applyFill="1" applyAlignment="1">
      <alignment horizontal="right" vertical="center"/>
    </xf>
    <xf numFmtId="181" fontId="4" fillId="0" borderId="0" xfId="2" applyNumberFormat="1" applyFont="1" applyFill="1" applyAlignment="1">
      <alignment horizontal="center" vertical="center"/>
    </xf>
    <xf numFmtId="178" fontId="4" fillId="0" borderId="0" xfId="2" applyNumberFormat="1" applyFont="1" applyFill="1" applyAlignment="1">
      <alignment horizontal="righ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2" xfId="2" applyFont="1" applyFill="1" applyBorder="1" applyAlignment="1">
      <alignment horizontal="distributed" vertical="center"/>
    </xf>
    <xf numFmtId="0" fontId="8" fillId="0" borderId="3" xfId="2" applyFont="1" applyFill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8" fillId="0" borderId="5" xfId="2" applyFont="1" applyFill="1" applyBorder="1" applyAlignment="1">
      <alignment horizontal="distributed" vertical="center"/>
    </xf>
    <xf numFmtId="0" fontId="4" fillId="0" borderId="0" xfId="2" applyFont="1"/>
    <xf numFmtId="0" fontId="4" fillId="2" borderId="6" xfId="0" applyFont="1" applyFill="1" applyBorder="1">
      <alignment vertical="center"/>
    </xf>
    <xf numFmtId="0" fontId="8" fillId="2" borderId="0" xfId="2" applyFont="1" applyFill="1" applyBorder="1" applyAlignment="1">
      <alignment horizontal="distributed" vertical="center"/>
    </xf>
    <xf numFmtId="0" fontId="8" fillId="2" borderId="7" xfId="2" applyFont="1" applyFill="1" applyBorder="1" applyAlignment="1">
      <alignment horizontal="distributed" vertical="center"/>
    </xf>
    <xf numFmtId="176" fontId="4" fillId="5" borderId="8" xfId="2" applyNumberFormat="1" applyFont="1" applyFill="1" applyBorder="1" applyAlignment="1">
      <alignment horizontal="right" vertical="center"/>
    </xf>
    <xf numFmtId="0" fontId="4" fillId="2" borderId="0" xfId="2" applyFont="1" applyFill="1" applyBorder="1" applyAlignment="1">
      <alignment horizontal="left" vertical="top"/>
    </xf>
    <xf numFmtId="0" fontId="4" fillId="2" borderId="0" xfId="2" applyFont="1" applyFill="1" applyBorder="1" applyAlignment="1">
      <alignment vertical="center"/>
    </xf>
    <xf numFmtId="181" fontId="4" fillId="2" borderId="0" xfId="2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horizontal="center" vertical="center"/>
    </xf>
    <xf numFmtId="178" fontId="4" fillId="2" borderId="0" xfId="2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horizontal="left" vertical="center"/>
    </xf>
    <xf numFmtId="179" fontId="4" fillId="2" borderId="0" xfId="2" applyNumberFormat="1" applyFont="1" applyFill="1" applyBorder="1" applyAlignment="1">
      <alignment vertical="center"/>
    </xf>
    <xf numFmtId="0" fontId="4" fillId="2" borderId="7" xfId="2" applyFont="1" applyFill="1" applyBorder="1" applyAlignment="1">
      <alignment vertical="center"/>
    </xf>
    <xf numFmtId="0" fontId="4" fillId="0" borderId="6" xfId="0" applyFont="1" applyBorder="1">
      <alignment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176" fontId="4" fillId="0" borderId="8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left" vertical="top"/>
    </xf>
    <xf numFmtId="0" fontId="9" fillId="0" borderId="0" xfId="2" applyFont="1" applyFill="1" applyBorder="1" applyAlignment="1">
      <alignment horizontal="center" vertical="center"/>
    </xf>
    <xf numFmtId="181" fontId="9" fillId="0" borderId="0" xfId="2" applyNumberFormat="1" applyFont="1" applyFill="1" applyBorder="1" applyAlignment="1">
      <alignment horizontal="right" vertical="center"/>
    </xf>
    <xf numFmtId="178" fontId="9" fillId="0" borderId="0" xfId="2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right" vertical="center"/>
    </xf>
    <xf numFmtId="177" fontId="9" fillId="0" borderId="0" xfId="2" applyNumberFormat="1" applyFont="1" applyFill="1" applyBorder="1" applyAlignment="1">
      <alignment vertical="center"/>
    </xf>
    <xf numFmtId="181" fontId="9" fillId="0" borderId="0" xfId="2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/>
    </xf>
    <xf numFmtId="181" fontId="9" fillId="2" borderId="0" xfId="2" applyNumberFormat="1" applyFont="1" applyFill="1" applyBorder="1" applyAlignment="1">
      <alignment horizontal="right" vertical="center"/>
    </xf>
    <xf numFmtId="178" fontId="9" fillId="2" borderId="0" xfId="2" applyNumberFormat="1" applyFont="1" applyFill="1" applyBorder="1" applyAlignment="1">
      <alignment horizontal="right" vertical="center"/>
    </xf>
    <xf numFmtId="0" fontId="9" fillId="2" borderId="0" xfId="2" applyFont="1" applyFill="1" applyBorder="1" applyAlignment="1">
      <alignment horizontal="left" vertical="center"/>
    </xf>
    <xf numFmtId="0" fontId="9" fillId="2" borderId="0" xfId="2" applyFont="1" applyFill="1" applyBorder="1" applyAlignment="1">
      <alignment vertical="center"/>
    </xf>
    <xf numFmtId="181" fontId="9" fillId="0" borderId="0" xfId="1" applyNumberFormat="1" applyFont="1" applyFill="1" applyBorder="1" applyAlignment="1">
      <alignment horizontal="right" vertical="center"/>
    </xf>
    <xf numFmtId="38" fontId="9" fillId="0" borderId="0" xfId="1" applyNumberFormat="1" applyFont="1" applyFill="1" applyBorder="1" applyAlignment="1">
      <alignment horizontal="center" vertical="center"/>
    </xf>
    <xf numFmtId="178" fontId="9" fillId="0" borderId="0" xfId="1" applyNumberFormat="1" applyFont="1" applyFill="1" applyBorder="1" applyAlignment="1">
      <alignment horizontal="right" vertical="center"/>
    </xf>
    <xf numFmtId="0" fontId="8" fillId="0" borderId="7" xfId="2" applyFont="1" applyFill="1" applyBorder="1" applyAlignment="1">
      <alignment horizontal="center"/>
    </xf>
    <xf numFmtId="0" fontId="8" fillId="2" borderId="7" xfId="2" applyFont="1" applyFill="1" applyBorder="1" applyAlignment="1">
      <alignment horizontal="distributed"/>
    </xf>
    <xf numFmtId="179" fontId="4" fillId="2" borderId="0" xfId="2" applyNumberFormat="1" applyFont="1" applyFill="1" applyBorder="1" applyAlignment="1">
      <alignment horizontal="left" vertical="top"/>
    </xf>
    <xf numFmtId="38" fontId="9" fillId="2" borderId="0" xfId="1" applyNumberFormat="1" applyFont="1" applyFill="1" applyBorder="1" applyAlignment="1">
      <alignment horizontal="center" vertical="center"/>
    </xf>
    <xf numFmtId="179" fontId="9" fillId="2" borderId="0" xfId="2" applyNumberFormat="1" applyFont="1" applyFill="1" applyBorder="1" applyAlignment="1">
      <alignment vertical="center"/>
    </xf>
    <xf numFmtId="179" fontId="4" fillId="0" borderId="0" xfId="2" applyNumberFormat="1" applyFont="1" applyBorder="1" applyAlignment="1">
      <alignment horizontal="left" vertical="top"/>
    </xf>
    <xf numFmtId="179" fontId="9" fillId="0" borderId="0" xfId="2" applyNumberFormat="1" applyFont="1" applyFill="1" applyBorder="1" applyAlignment="1">
      <alignment vertical="center"/>
    </xf>
    <xf numFmtId="180" fontId="10" fillId="0" borderId="0" xfId="2" applyNumberFormat="1" applyFont="1" applyBorder="1" applyAlignment="1">
      <alignment vertical="center"/>
    </xf>
    <xf numFmtId="178" fontId="9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38" fontId="9" fillId="2" borderId="0" xfId="1" applyNumberFormat="1" applyFont="1" applyFill="1" applyBorder="1" applyAlignment="1">
      <alignment vertical="center"/>
    </xf>
    <xf numFmtId="38" fontId="9" fillId="2" borderId="0" xfId="1" applyNumberFormat="1" applyFont="1" applyFill="1" applyBorder="1" applyAlignment="1">
      <alignment horizontal="left" vertical="center"/>
    </xf>
    <xf numFmtId="0" fontId="4" fillId="0" borderId="0" xfId="2" applyFont="1" applyFill="1"/>
    <xf numFmtId="0" fontId="8" fillId="0" borderId="0" xfId="2" applyFont="1" applyFill="1" applyBorder="1" applyAlignment="1">
      <alignment horizontal="distributed" vertical="center"/>
    </xf>
    <xf numFmtId="0" fontId="8" fillId="0" borderId="7" xfId="2" applyFont="1" applyFill="1" applyBorder="1" applyAlignment="1">
      <alignment horizontal="distributed" vertical="center"/>
    </xf>
    <xf numFmtId="38" fontId="9" fillId="0" borderId="0" xfId="1" applyNumberFormat="1" applyFont="1" applyFill="1" applyBorder="1" applyAlignment="1">
      <alignment horizontal="left" vertical="center"/>
    </xf>
    <xf numFmtId="0" fontId="8" fillId="0" borderId="7" xfId="2" applyFont="1" applyFill="1" applyBorder="1" applyAlignment="1">
      <alignment horizontal="distributed"/>
    </xf>
    <xf numFmtId="181" fontId="9" fillId="2" borderId="0" xfId="1" applyNumberFormat="1" applyFont="1" applyFill="1" applyBorder="1" applyAlignment="1">
      <alignment horizontal="right" vertical="center"/>
    </xf>
    <xf numFmtId="178" fontId="9" fillId="2" borderId="0" xfId="1" applyNumberFormat="1" applyFont="1" applyFill="1" applyBorder="1" applyAlignment="1">
      <alignment horizontal="right" vertical="center"/>
    </xf>
    <xf numFmtId="38" fontId="9" fillId="2" borderId="0" xfId="1" applyFont="1" applyFill="1" applyBorder="1" applyAlignment="1">
      <alignment horizontal="center" vertical="center"/>
    </xf>
    <xf numFmtId="179" fontId="4" fillId="0" borderId="0" xfId="2" applyNumberFormat="1" applyFont="1" applyFill="1"/>
    <xf numFmtId="0" fontId="8" fillId="0" borderId="0" xfId="2" applyFont="1" applyFill="1" applyBorder="1" applyAlignment="1">
      <alignment vertical="center"/>
    </xf>
    <xf numFmtId="0" fontId="8" fillId="0" borderId="7" xfId="2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8" fillId="2" borderId="7" xfId="2" applyFont="1" applyFill="1" applyBorder="1" applyAlignment="1">
      <alignment horizontal="distributed" vertical="top"/>
    </xf>
    <xf numFmtId="0" fontId="8" fillId="0" borderId="7" xfId="2" applyFont="1" applyFill="1" applyBorder="1" applyAlignment="1">
      <alignment horizontal="center" vertical="top"/>
    </xf>
    <xf numFmtId="38" fontId="4" fillId="0" borderId="8" xfId="1" applyFont="1" applyFill="1" applyBorder="1" applyAlignment="1">
      <alignment horizontal="right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top"/>
    </xf>
    <xf numFmtId="38" fontId="4" fillId="0" borderId="11" xfId="1" applyFont="1" applyFill="1" applyBorder="1" applyAlignment="1">
      <alignment horizontal="right" vertical="center"/>
    </xf>
    <xf numFmtId="0" fontId="4" fillId="0" borderId="9" xfId="2" applyFont="1" applyFill="1" applyBorder="1" applyAlignment="1">
      <alignment horizontal="left" vertical="top"/>
    </xf>
    <xf numFmtId="181" fontId="9" fillId="0" borderId="9" xfId="1" applyNumberFormat="1" applyFont="1" applyFill="1" applyBorder="1" applyAlignment="1">
      <alignment horizontal="right" vertical="center"/>
    </xf>
    <xf numFmtId="178" fontId="9" fillId="0" borderId="9" xfId="2" applyNumberFormat="1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left" vertical="center"/>
    </xf>
    <xf numFmtId="0" fontId="4" fillId="5" borderId="2" xfId="0" applyFont="1" applyFill="1" applyBorder="1">
      <alignment vertical="center"/>
    </xf>
    <xf numFmtId="0" fontId="8" fillId="5" borderId="3" xfId="2" applyFont="1" applyFill="1" applyBorder="1" applyAlignment="1">
      <alignment horizontal="distributed" vertical="center"/>
    </xf>
    <xf numFmtId="0" fontId="8" fillId="5" borderId="4" xfId="2" applyFont="1" applyFill="1" applyBorder="1" applyAlignment="1">
      <alignment horizontal="distributed" vertical="center"/>
    </xf>
    <xf numFmtId="0" fontId="4" fillId="5" borderId="15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left" vertical="top"/>
    </xf>
    <xf numFmtId="181" fontId="4" fillId="0" borderId="0" xfId="2" applyNumberFormat="1" applyFont="1" applyFill="1" applyAlignment="1">
      <alignment horizontal="left" vertical="top"/>
    </xf>
    <xf numFmtId="0" fontId="4" fillId="0" borderId="0" xfId="2" applyFont="1" applyFill="1" applyAlignment="1">
      <alignment horizontal="center" vertical="top"/>
    </xf>
    <xf numFmtId="0" fontId="4" fillId="0" borderId="0" xfId="2" applyFont="1" applyFill="1" applyAlignment="1">
      <alignment horizontal="center"/>
    </xf>
    <xf numFmtId="181" fontId="4" fillId="0" borderId="0" xfId="2" applyNumberFormat="1" applyFont="1" applyFill="1" applyBorder="1" applyAlignment="1">
      <alignment vertical="center"/>
    </xf>
    <xf numFmtId="178" fontId="4" fillId="0" borderId="0" xfId="2" applyNumberFormat="1" applyFont="1" applyFill="1" applyAlignment="1">
      <alignment horizontal="right"/>
    </xf>
    <xf numFmtId="0" fontId="4" fillId="0" borderId="0" xfId="2" applyFont="1" applyFill="1" applyAlignment="1">
      <alignment horizontal="left"/>
    </xf>
    <xf numFmtId="181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9" fontId="4" fillId="0" borderId="0" xfId="2" applyNumberFormat="1" applyFont="1" applyAlignment="1">
      <alignment vertical="center"/>
    </xf>
    <xf numFmtId="179" fontId="4" fillId="3" borderId="8" xfId="2" applyNumberFormat="1" applyFont="1" applyFill="1" applyBorder="1" applyAlignment="1">
      <alignment horizontal="right" vertical="center"/>
    </xf>
    <xf numFmtId="177" fontId="4" fillId="2" borderId="0" xfId="2" applyNumberFormat="1" applyFont="1" applyFill="1" applyBorder="1" applyAlignment="1">
      <alignment horizontal="center" vertical="center"/>
    </xf>
    <xf numFmtId="178" fontId="4" fillId="2" borderId="0" xfId="2" applyNumberFormat="1" applyFont="1" applyFill="1" applyBorder="1" applyAlignment="1">
      <alignment horizontal="center" vertical="center"/>
    </xf>
    <xf numFmtId="179" fontId="4" fillId="0" borderId="8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9" fillId="0" borderId="12" xfId="2" applyFont="1" applyFill="1" applyBorder="1" applyAlignment="1">
      <alignment horizontal="center" vertical="center"/>
    </xf>
    <xf numFmtId="180" fontId="9" fillId="0" borderId="13" xfId="2" applyNumberFormat="1" applyFont="1" applyFill="1" applyBorder="1" applyAlignment="1">
      <alignment horizontal="right" vertical="center"/>
    </xf>
    <xf numFmtId="0" fontId="9" fillId="0" borderId="13" xfId="2" applyFont="1" applyFill="1" applyBorder="1" applyAlignment="1">
      <alignment horizontal="center" vertical="center"/>
    </xf>
    <xf numFmtId="179" fontId="9" fillId="0" borderId="13" xfId="2" applyNumberFormat="1" applyFont="1" applyFill="1" applyBorder="1" applyAlignment="1">
      <alignment vertical="center"/>
    </xf>
    <xf numFmtId="0" fontId="9" fillId="0" borderId="13" xfId="2" applyFont="1" applyFill="1" applyBorder="1" applyAlignment="1">
      <alignment horizontal="left" vertical="center"/>
    </xf>
    <xf numFmtId="176" fontId="9" fillId="0" borderId="13" xfId="2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>
      <alignment horizontal="left" vertical="center"/>
    </xf>
    <xf numFmtId="180" fontId="9" fillId="0" borderId="0" xfId="2" applyNumberFormat="1" applyFont="1" applyFill="1" applyBorder="1" applyAlignment="1">
      <alignment horizontal="right" vertical="center"/>
    </xf>
    <xf numFmtId="176" fontId="9" fillId="0" borderId="0" xfId="2" applyNumberFormat="1" applyFont="1" applyFill="1" applyBorder="1" applyAlignment="1">
      <alignment horizontal="right" vertical="center"/>
    </xf>
    <xf numFmtId="180" fontId="9" fillId="0" borderId="0" xfId="1" applyNumberFormat="1" applyFont="1" applyFill="1" applyBorder="1" applyAlignment="1">
      <alignment horizontal="right" vertical="center"/>
    </xf>
    <xf numFmtId="179" fontId="9" fillId="0" borderId="0" xfId="1" applyNumberFormat="1" applyFont="1" applyFill="1" applyBorder="1" applyAlignment="1">
      <alignment horizontal="right" vertical="center"/>
    </xf>
    <xf numFmtId="179" fontId="4" fillId="0" borderId="0" xfId="2" applyNumberFormat="1" applyFont="1" applyBorder="1" applyAlignment="1">
      <alignment horizontal="left" vertical="center"/>
    </xf>
    <xf numFmtId="38" fontId="9" fillId="0" borderId="13" xfId="1" applyNumberFormat="1" applyFont="1" applyFill="1" applyBorder="1" applyAlignment="1">
      <alignment horizontal="center" vertical="center"/>
    </xf>
    <xf numFmtId="179" fontId="9" fillId="0" borderId="13" xfId="2" applyNumberFormat="1" applyFont="1" applyFill="1" applyBorder="1" applyAlignment="1">
      <alignment horizontal="right" vertical="center"/>
    </xf>
    <xf numFmtId="179" fontId="9" fillId="0" borderId="0" xfId="2" applyNumberFormat="1" applyFont="1" applyFill="1" applyBorder="1" applyAlignment="1">
      <alignment horizontal="right" vertical="center"/>
    </xf>
    <xf numFmtId="38" fontId="9" fillId="0" borderId="0" xfId="1" applyNumberFormat="1" applyFont="1" applyFill="1" applyBorder="1" applyAlignment="1">
      <alignment vertical="center"/>
    </xf>
    <xf numFmtId="176" fontId="9" fillId="0" borderId="0" xfId="2" applyNumberFormat="1" applyFont="1" applyFill="1" applyBorder="1" applyAlignment="1">
      <alignment vertical="center"/>
    </xf>
    <xf numFmtId="0" fontId="8" fillId="0" borderId="7" xfId="2" applyFont="1" applyFill="1" applyBorder="1" applyAlignment="1">
      <alignment horizontal="distributed" vertical="top"/>
    </xf>
    <xf numFmtId="179" fontId="4" fillId="0" borderId="8" xfId="1" applyNumberFormat="1" applyFont="1" applyFill="1" applyBorder="1" applyAlignment="1">
      <alignment horizontal="right" vertical="center"/>
    </xf>
    <xf numFmtId="0" fontId="4" fillId="0" borderId="2" xfId="0" applyFont="1" applyBorder="1">
      <alignment vertical="center"/>
    </xf>
    <xf numFmtId="0" fontId="8" fillId="0" borderId="4" xfId="2" applyFont="1" applyFill="1" applyBorder="1" applyAlignment="1">
      <alignment horizontal="distributed" vertical="center"/>
    </xf>
    <xf numFmtId="179" fontId="4" fillId="0" borderId="15" xfId="2" applyNumberFormat="1" applyFont="1" applyFill="1" applyBorder="1" applyAlignment="1">
      <alignment horizontal="center" vertical="center"/>
    </xf>
    <xf numFmtId="177" fontId="4" fillId="0" borderId="0" xfId="2" applyNumberFormat="1" applyFont="1" applyFill="1" applyBorder="1" applyAlignment="1">
      <alignment vertical="center"/>
    </xf>
    <xf numFmtId="179" fontId="4" fillId="3" borderId="0" xfId="2" applyNumberFormat="1" applyFont="1" applyFill="1" applyBorder="1" applyAlignment="1">
      <alignment horizontal="right" vertical="center"/>
    </xf>
    <xf numFmtId="179" fontId="9" fillId="4" borderId="0" xfId="2" applyNumberFormat="1" applyFont="1" applyFill="1" applyBorder="1" applyAlignment="1">
      <alignment vertical="center"/>
    </xf>
    <xf numFmtId="179" fontId="4" fillId="0" borderId="0" xfId="0" applyNumberFormat="1" applyFont="1">
      <alignment vertical="center"/>
    </xf>
    <xf numFmtId="176" fontId="4" fillId="8" borderId="18" xfId="0" applyNumberFormat="1" applyFont="1" applyFill="1" applyBorder="1" applyAlignment="1">
      <alignment vertical="center"/>
    </xf>
    <xf numFmtId="176" fontId="4" fillId="8" borderId="19" xfId="0" applyNumberFormat="1" applyFont="1" applyFill="1" applyBorder="1" applyAlignment="1">
      <alignment vertical="center"/>
    </xf>
    <xf numFmtId="176" fontId="6" fillId="8" borderId="18" xfId="0" applyNumberFormat="1" applyFont="1" applyFill="1" applyBorder="1" applyAlignment="1">
      <alignment vertical="center"/>
    </xf>
    <xf numFmtId="176" fontId="7" fillId="8" borderId="19" xfId="0" applyNumberFormat="1" applyFont="1" applyFill="1" applyBorder="1" applyAlignment="1">
      <alignment vertical="center"/>
    </xf>
    <xf numFmtId="176" fontId="11" fillId="7" borderId="1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8" fillId="0" borderId="9" xfId="2" applyFont="1" applyFill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176" fontId="9" fillId="5" borderId="0" xfId="2" applyNumberFormat="1" applyFont="1" applyFill="1" applyBorder="1" applyAlignment="1">
      <alignment vertical="center"/>
    </xf>
    <xf numFmtId="176" fontId="4" fillId="5" borderId="7" xfId="0" applyNumberFormat="1" applyFont="1" applyFill="1" applyBorder="1" applyAlignment="1">
      <alignment vertical="center"/>
    </xf>
    <xf numFmtId="176" fontId="9" fillId="5" borderId="7" xfId="2" applyNumberFormat="1" applyFont="1" applyFill="1" applyBorder="1" applyAlignment="1">
      <alignment vertical="center"/>
    </xf>
    <xf numFmtId="180" fontId="9" fillId="2" borderId="0" xfId="2" applyNumberFormat="1" applyFont="1" applyFill="1" applyBorder="1" applyAlignment="1">
      <alignment vertical="center"/>
    </xf>
    <xf numFmtId="180" fontId="4" fillId="2" borderId="7" xfId="0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79" fontId="4" fillId="5" borderId="2" xfId="1" applyNumberFormat="1" applyFont="1" applyFill="1" applyBorder="1" applyAlignment="1">
      <alignment horizontal="right" vertical="center"/>
    </xf>
    <xf numFmtId="179" fontId="4" fillId="5" borderId="3" xfId="1" applyNumberFormat="1" applyFont="1" applyFill="1" applyBorder="1" applyAlignment="1">
      <alignment horizontal="right" vertical="center"/>
    </xf>
    <xf numFmtId="179" fontId="4" fillId="5" borderId="3" xfId="0" applyNumberFormat="1" applyFont="1" applyFill="1" applyBorder="1" applyAlignment="1">
      <alignment vertical="center"/>
    </xf>
    <xf numFmtId="178" fontId="8" fillId="0" borderId="0" xfId="2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79" fontId="4" fillId="2" borderId="0" xfId="2" applyNumberFormat="1" applyFont="1" applyFill="1" applyBorder="1" applyAlignment="1">
      <alignment horizontal="center" vertical="center"/>
    </xf>
    <xf numFmtId="179" fontId="4" fillId="2" borderId="7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179" fontId="4" fillId="2" borderId="20" xfId="2" applyNumberFormat="1" applyFont="1" applyFill="1" applyBorder="1" applyAlignment="1">
      <alignment horizontal="center" vertical="center"/>
    </xf>
    <xf numFmtId="179" fontId="4" fillId="2" borderId="15" xfId="0" applyNumberFormat="1" applyFont="1" applyFill="1" applyBorder="1" applyAlignment="1">
      <alignment horizontal="center" vertical="center"/>
    </xf>
    <xf numFmtId="179" fontId="9" fillId="6" borderId="0" xfId="2" applyNumberFormat="1" applyFont="1" applyFill="1" applyBorder="1" applyAlignment="1">
      <alignment vertical="center"/>
    </xf>
    <xf numFmtId="179" fontId="9" fillId="6" borderId="7" xfId="2" applyNumberFormat="1" applyFont="1" applyFill="1" applyBorder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28575</xdr:rowOff>
    </xdr:from>
    <xdr:to>
      <xdr:col>3</xdr:col>
      <xdr:colOff>0</xdr:colOff>
      <xdr:row>13</xdr:row>
      <xdr:rowOff>238125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3867150" y="64389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（イ）</a:t>
          </a:r>
        </a:p>
      </xdr:txBody>
    </xdr:sp>
    <xdr:clientData/>
  </xdr:twoCellAnchor>
  <xdr:twoCellAnchor>
    <xdr:from>
      <xdr:col>3</xdr:col>
      <xdr:colOff>0</xdr:colOff>
      <xdr:row>13</xdr:row>
      <xdr:rowOff>28575</xdr:rowOff>
    </xdr:from>
    <xdr:to>
      <xdr:col>3</xdr:col>
      <xdr:colOff>0</xdr:colOff>
      <xdr:row>13</xdr:row>
      <xdr:rowOff>238125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3867150" y="64389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（ロ）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28575</xdr:rowOff>
    </xdr:from>
    <xdr:to>
      <xdr:col>2</xdr:col>
      <xdr:colOff>0</xdr:colOff>
      <xdr:row>12</xdr:row>
      <xdr:rowOff>238125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3495675" y="64770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（イ）</a:t>
          </a:r>
        </a:p>
      </xdr:txBody>
    </xdr:sp>
    <xdr:clientData/>
  </xdr:twoCellAnchor>
  <xdr:twoCellAnchor>
    <xdr:from>
      <xdr:col>2</xdr:col>
      <xdr:colOff>0</xdr:colOff>
      <xdr:row>12</xdr:row>
      <xdr:rowOff>28575</xdr:rowOff>
    </xdr:from>
    <xdr:to>
      <xdr:col>2</xdr:col>
      <xdr:colOff>0</xdr:colOff>
      <xdr:row>12</xdr:row>
      <xdr:rowOff>238125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3495675" y="64770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（ロ）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14</xdr:row>
      <xdr:rowOff>28575</xdr:rowOff>
    </xdr:from>
    <xdr:to>
      <xdr:col>2</xdr:col>
      <xdr:colOff>85725</xdr:colOff>
      <xdr:row>14</xdr:row>
      <xdr:rowOff>238125</xdr:rowOff>
    </xdr:to>
    <xdr:sp macro="" textlink="">
      <xdr:nvSpPr>
        <xdr:cNvPr id="5121" name="Rectangle 1"/>
        <xdr:cNvSpPr>
          <a:spLocks noChangeArrowheads="1"/>
        </xdr:cNvSpPr>
      </xdr:nvSpPr>
      <xdr:spPr bwMode="auto">
        <a:xfrm>
          <a:off x="1457325" y="52292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（イ）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tabSelected="1" zoomScale="75" zoomScaleNormal="85" workbookViewId="0">
      <selection activeCell="C14" sqref="C14"/>
    </sheetView>
  </sheetViews>
  <sheetFormatPr defaultRowHeight="33" customHeight="1" x14ac:dyDescent="0.15"/>
  <cols>
    <col min="1" max="1" width="4" style="3" customWidth="1"/>
    <col min="2" max="2" width="28.375" style="2" customWidth="1"/>
    <col min="3" max="3" width="27.375" style="2" customWidth="1"/>
    <col min="4" max="4" width="7.75" style="3" customWidth="1"/>
    <col min="5" max="5" width="8.75" style="3" customWidth="1"/>
    <col min="6" max="16384" width="9" style="3"/>
  </cols>
  <sheetData>
    <row r="2" spans="2:6" ht="33" customHeight="1" x14ac:dyDescent="0.15">
      <c r="B2" s="1" t="s">
        <v>104</v>
      </c>
      <c r="E2" s="4" t="s">
        <v>98</v>
      </c>
    </row>
    <row r="3" spans="2:6" ht="46.5" customHeight="1" thickBot="1" x14ac:dyDescent="0.2">
      <c r="B3" s="5" t="s">
        <v>91</v>
      </c>
      <c r="C3" s="6" t="s">
        <v>87</v>
      </c>
    </row>
    <row r="4" spans="2:6" ht="53.25" customHeight="1" x14ac:dyDescent="0.15">
      <c r="B4" s="7" t="s">
        <v>10</v>
      </c>
      <c r="C4" s="11" t="s">
        <v>88</v>
      </c>
    </row>
    <row r="5" spans="2:6" ht="45" customHeight="1" x14ac:dyDescent="0.15">
      <c r="B5" s="154" t="s">
        <v>0</v>
      </c>
      <c r="C5" s="150">
        <f>+'内訳（海達助成）'!D4</f>
        <v>0</v>
      </c>
    </row>
    <row r="6" spans="2:6" ht="45" customHeight="1" x14ac:dyDescent="0.15">
      <c r="B6" s="154" t="s">
        <v>1</v>
      </c>
      <c r="C6" s="150">
        <f>+'内訳（海達助成）'!D9</f>
        <v>0</v>
      </c>
    </row>
    <row r="7" spans="2:6" ht="45" customHeight="1" x14ac:dyDescent="0.15">
      <c r="B7" s="154" t="s">
        <v>3</v>
      </c>
      <c r="C7" s="150">
        <f>+'内訳（海達助成）'!D14</f>
        <v>0</v>
      </c>
      <c r="F7" s="156"/>
    </row>
    <row r="8" spans="2:6" ht="45" customHeight="1" x14ac:dyDescent="0.15">
      <c r="B8" s="154" t="s">
        <v>5</v>
      </c>
      <c r="C8" s="150">
        <f>+'内訳（海達助成）'!D19</f>
        <v>0</v>
      </c>
      <c r="F8" s="155"/>
    </row>
    <row r="9" spans="2:6" ht="45" customHeight="1" x14ac:dyDescent="0.15">
      <c r="B9" s="154" t="s">
        <v>2</v>
      </c>
      <c r="C9" s="150">
        <f>+'内訳（海達助成）'!D24</f>
        <v>0</v>
      </c>
      <c r="F9" s="155"/>
    </row>
    <row r="10" spans="2:6" ht="45" customHeight="1" x14ac:dyDescent="0.15">
      <c r="B10" s="8" t="s">
        <v>86</v>
      </c>
      <c r="C10" s="150">
        <f>+'内訳（海達助成）'!D29</f>
        <v>0</v>
      </c>
      <c r="F10" s="155"/>
    </row>
    <row r="11" spans="2:6" ht="45" customHeight="1" x14ac:dyDescent="0.15">
      <c r="B11" s="154" t="s">
        <v>6</v>
      </c>
      <c r="C11" s="150">
        <f>+'内訳（海達助成）'!D34</f>
        <v>0</v>
      </c>
      <c r="F11" s="155"/>
    </row>
    <row r="12" spans="2:6" ht="45" customHeight="1" x14ac:dyDescent="0.15">
      <c r="B12" s="8" t="s">
        <v>7</v>
      </c>
      <c r="C12" s="150">
        <f>+'内訳（海達助成）'!D39</f>
        <v>0</v>
      </c>
      <c r="F12" s="155"/>
    </row>
    <row r="13" spans="2:6" ht="45" customHeight="1" thickBot="1" x14ac:dyDescent="0.2">
      <c r="B13" s="9" t="s">
        <v>8</v>
      </c>
      <c r="C13" s="150">
        <f>+'内訳（海達助成）'!D44</f>
        <v>0</v>
      </c>
    </row>
    <row r="14" spans="2:6" ht="52.5" customHeight="1" thickTop="1" thickBot="1" x14ac:dyDescent="0.2">
      <c r="B14" s="10" t="s">
        <v>9</v>
      </c>
      <c r="C14" s="151">
        <f>SUM(C5:C13)</f>
        <v>0</v>
      </c>
    </row>
    <row r="15" spans="2:6" ht="42.75" customHeight="1" x14ac:dyDescent="0.15">
      <c r="B15" s="3"/>
      <c r="C15" s="3"/>
    </row>
    <row r="16" spans="2:6" ht="42.75" customHeight="1" x14ac:dyDescent="0.15">
      <c r="B16" s="3"/>
      <c r="C16" s="3"/>
    </row>
  </sheetData>
  <phoneticPr fontId="2"/>
  <printOptions horizontalCentered="1"/>
  <pageMargins left="0.6692913385826772" right="0.70866141732283472" top="1.1417322834645669" bottom="0.31496062992125984" header="0.6692913385826772" footer="0.31496062992125984"/>
  <pageSetup paperSize="9" orientation="portrait" r:id="rId1"/>
  <headerFooter alignWithMargins="0">
    <oddHeader>&amp;R&amp;"メイリオ,レギュラー"様式ー２</oddHeader>
    <oddFooter>&amp;L（注）上記金額には消費税が含まれる。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zoomScale="75" zoomScaleNormal="75" zoomScaleSheetLayoutView="75" workbookViewId="0">
      <selection activeCell="A2" sqref="A2:E2"/>
    </sheetView>
  </sheetViews>
  <sheetFormatPr defaultRowHeight="18.75" x14ac:dyDescent="0.15"/>
  <cols>
    <col min="1" max="1" width="1.375" style="20" customWidth="1"/>
    <col min="2" max="2" width="17.625" style="20" customWidth="1"/>
    <col min="3" max="3" width="1.125" style="20" customWidth="1"/>
    <col min="4" max="4" width="15.75" style="20" customWidth="1"/>
    <col min="5" max="5" width="42.5" style="20" customWidth="1"/>
    <col min="6" max="6" width="3.125" style="20" bestFit="1" customWidth="1"/>
    <col min="7" max="7" width="8.75" style="115" customWidth="1"/>
    <col min="8" max="8" width="3.125" style="116" bestFit="1" customWidth="1"/>
    <col min="9" max="9" width="9.125" style="20" customWidth="1"/>
    <col min="10" max="10" width="6.625" style="21" bestFit="1" customWidth="1"/>
    <col min="11" max="11" width="4.25" style="116" bestFit="1" customWidth="1"/>
    <col min="12" max="12" width="5.5" style="20" bestFit="1" customWidth="1"/>
    <col min="13" max="13" width="4.25" style="21" bestFit="1" customWidth="1"/>
    <col min="14" max="16" width="4.25" style="21" customWidth="1"/>
    <col min="17" max="17" width="4.25" style="116" bestFit="1" customWidth="1"/>
    <col min="18" max="18" width="11.5" style="20" customWidth="1"/>
    <col min="19" max="19" width="3.375" style="20" bestFit="1" customWidth="1"/>
    <col min="20" max="16384" width="9" style="20"/>
  </cols>
  <sheetData>
    <row r="1" spans="1:21" ht="26.25" customHeight="1" x14ac:dyDescent="0.15">
      <c r="B1" s="167" t="s">
        <v>105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25" t="s">
        <v>99</v>
      </c>
    </row>
    <row r="2" spans="1:21" s="31" customFormat="1" ht="30.75" customHeight="1" x14ac:dyDescent="0.15">
      <c r="A2" s="157" t="s">
        <v>92</v>
      </c>
      <c r="B2" s="158"/>
      <c r="C2" s="158"/>
      <c r="D2" s="158"/>
      <c r="E2" s="158"/>
      <c r="F2" s="26"/>
      <c r="G2" s="27"/>
      <c r="H2" s="28"/>
      <c r="I2" s="29"/>
      <c r="J2" s="23"/>
      <c r="K2" s="22"/>
      <c r="L2" s="29"/>
      <c r="M2" s="23"/>
      <c r="N2" s="23"/>
      <c r="O2" s="22"/>
      <c r="P2" s="23"/>
      <c r="Q2" s="24"/>
      <c r="R2" s="25"/>
      <c r="S2" s="30"/>
      <c r="T2" s="30"/>
    </row>
    <row r="3" spans="1:21" ht="30" customHeight="1" x14ac:dyDescent="0.45">
      <c r="A3" s="32"/>
      <c r="B3" s="33" t="s">
        <v>10</v>
      </c>
      <c r="C3" s="34"/>
      <c r="D3" s="35" t="s">
        <v>11</v>
      </c>
      <c r="E3" s="159" t="s">
        <v>12</v>
      </c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60"/>
      <c r="T3" s="36"/>
      <c r="U3" s="36"/>
    </row>
    <row r="4" spans="1:21" ht="25.5" customHeight="1" x14ac:dyDescent="0.45">
      <c r="A4" s="37"/>
      <c r="B4" s="38" t="s">
        <v>0</v>
      </c>
      <c r="C4" s="39"/>
      <c r="D4" s="40">
        <f>SUM(R5:S8)</f>
        <v>0</v>
      </c>
      <c r="E4" s="41"/>
      <c r="F4" s="42"/>
      <c r="G4" s="43"/>
      <c r="H4" s="44"/>
      <c r="I4" s="45"/>
      <c r="J4" s="46"/>
      <c r="K4" s="44"/>
      <c r="L4" s="42"/>
      <c r="M4" s="46"/>
      <c r="N4" s="46"/>
      <c r="O4" s="46"/>
      <c r="P4" s="46"/>
      <c r="Q4" s="44"/>
      <c r="R4" s="47"/>
      <c r="S4" s="48"/>
      <c r="T4" s="36"/>
      <c r="U4" s="36"/>
    </row>
    <row r="5" spans="1:21" ht="25.5" customHeight="1" x14ac:dyDescent="0.45">
      <c r="A5" s="49"/>
      <c r="B5" s="50"/>
      <c r="C5" s="51"/>
      <c r="D5" s="52"/>
      <c r="E5" s="53"/>
      <c r="F5" s="54" t="s">
        <v>13</v>
      </c>
      <c r="G5" s="55"/>
      <c r="H5" s="54" t="s">
        <v>14</v>
      </c>
      <c r="I5" s="56"/>
      <c r="J5" s="57" t="s">
        <v>15</v>
      </c>
      <c r="K5" s="54" t="s">
        <v>16</v>
      </c>
      <c r="L5" s="58"/>
      <c r="M5" s="57" t="s">
        <v>17</v>
      </c>
      <c r="N5" s="57"/>
      <c r="O5" s="57"/>
      <c r="P5" s="57"/>
      <c r="Q5" s="54" t="s">
        <v>18</v>
      </c>
      <c r="R5" s="161">
        <f>ROUNDDOWN(G5*I5*L5, 0)</f>
        <v>0</v>
      </c>
      <c r="S5" s="162"/>
      <c r="T5" s="36"/>
      <c r="U5" s="36"/>
    </row>
    <row r="6" spans="1:21" ht="25.5" customHeight="1" x14ac:dyDescent="0.45">
      <c r="A6" s="49"/>
      <c r="B6" s="50"/>
      <c r="C6" s="51"/>
      <c r="D6" s="52"/>
      <c r="E6" s="53"/>
      <c r="F6" s="54" t="s">
        <v>19</v>
      </c>
      <c r="G6" s="55"/>
      <c r="H6" s="54" t="s">
        <v>16</v>
      </c>
      <c r="I6" s="56"/>
      <c r="J6" s="57" t="s">
        <v>20</v>
      </c>
      <c r="K6" s="54" t="s">
        <v>21</v>
      </c>
      <c r="L6" s="58"/>
      <c r="M6" s="57" t="s">
        <v>17</v>
      </c>
      <c r="N6" s="57"/>
      <c r="O6" s="57"/>
      <c r="P6" s="57"/>
      <c r="Q6" s="54" t="s">
        <v>18</v>
      </c>
      <c r="R6" s="161">
        <f>ROUNDDOWN(G6*I6*L6, 0)</f>
        <v>0</v>
      </c>
      <c r="S6" s="163"/>
      <c r="T6" s="36"/>
      <c r="U6" s="36"/>
    </row>
    <row r="7" spans="1:21" ht="25.5" customHeight="1" x14ac:dyDescent="0.45">
      <c r="A7" s="49"/>
      <c r="B7" s="50"/>
      <c r="C7" s="51"/>
      <c r="D7" s="52"/>
      <c r="E7" s="53"/>
      <c r="F7" s="54" t="s">
        <v>19</v>
      </c>
      <c r="G7" s="55"/>
      <c r="H7" s="54" t="s">
        <v>16</v>
      </c>
      <c r="I7" s="59"/>
      <c r="J7" s="57" t="s">
        <v>22</v>
      </c>
      <c r="K7" s="54" t="s">
        <v>16</v>
      </c>
      <c r="L7" s="58"/>
      <c r="M7" s="57" t="s">
        <v>23</v>
      </c>
      <c r="N7" s="57"/>
      <c r="O7" s="57"/>
      <c r="P7" s="57"/>
      <c r="Q7" s="54" t="s">
        <v>18</v>
      </c>
      <c r="R7" s="161">
        <f>ROUNDDOWN(G7*I7*L7, 0)</f>
        <v>0</v>
      </c>
      <c r="S7" s="162"/>
      <c r="T7" s="36"/>
      <c r="U7" s="36"/>
    </row>
    <row r="8" spans="1:21" ht="25.5" customHeight="1" x14ac:dyDescent="0.45">
      <c r="A8" s="49"/>
      <c r="B8" s="50"/>
      <c r="C8" s="51"/>
      <c r="D8" s="52"/>
      <c r="E8" s="53"/>
      <c r="F8" s="54" t="s">
        <v>19</v>
      </c>
      <c r="G8" s="60"/>
      <c r="H8" s="54" t="s">
        <v>16</v>
      </c>
      <c r="I8" s="56"/>
      <c r="J8" s="57" t="s">
        <v>22</v>
      </c>
      <c r="K8" s="54" t="s">
        <v>16</v>
      </c>
      <c r="L8" s="61"/>
      <c r="M8" s="57" t="s">
        <v>23</v>
      </c>
      <c r="N8" s="57"/>
      <c r="O8" s="57"/>
      <c r="P8" s="57"/>
      <c r="Q8" s="54" t="s">
        <v>18</v>
      </c>
      <c r="R8" s="161">
        <f>ROUNDDOWN(G8*I8*L8, 0)</f>
        <v>0</v>
      </c>
      <c r="S8" s="162"/>
      <c r="T8" s="36"/>
      <c r="U8" s="36"/>
    </row>
    <row r="9" spans="1:21" ht="25.5" customHeight="1" x14ac:dyDescent="0.45">
      <c r="A9" s="37"/>
      <c r="B9" s="38" t="s">
        <v>1</v>
      </c>
      <c r="C9" s="39"/>
      <c r="D9" s="40">
        <f>SUM(R10:S13)</f>
        <v>0</v>
      </c>
      <c r="E9" s="41"/>
      <c r="F9" s="62"/>
      <c r="G9" s="63"/>
      <c r="H9" s="62"/>
      <c r="I9" s="64"/>
      <c r="J9" s="65"/>
      <c r="K9" s="62"/>
      <c r="L9" s="66"/>
      <c r="M9" s="65"/>
      <c r="N9" s="65"/>
      <c r="O9" s="65"/>
      <c r="P9" s="65"/>
      <c r="Q9" s="62"/>
      <c r="R9" s="164"/>
      <c r="S9" s="165"/>
      <c r="T9" s="36"/>
      <c r="U9" s="36"/>
    </row>
    <row r="10" spans="1:21" ht="25.5" customHeight="1" x14ac:dyDescent="0.45">
      <c r="A10" s="49"/>
      <c r="B10" s="50"/>
      <c r="C10" s="51"/>
      <c r="D10" s="52"/>
      <c r="E10" s="53"/>
      <c r="F10" s="54" t="s">
        <v>24</v>
      </c>
      <c r="G10" s="67"/>
      <c r="H10" s="68" t="s">
        <v>21</v>
      </c>
      <c r="I10" s="69"/>
      <c r="J10" s="57" t="s">
        <v>15</v>
      </c>
      <c r="K10" s="54" t="s">
        <v>16</v>
      </c>
      <c r="L10" s="58"/>
      <c r="M10" s="57" t="s">
        <v>17</v>
      </c>
      <c r="N10" s="57"/>
      <c r="O10" s="57"/>
      <c r="P10" s="57"/>
      <c r="Q10" s="54" t="s">
        <v>18</v>
      </c>
      <c r="R10" s="161">
        <f>ROUNDDOWN(G10*I10*L10, 0)</f>
        <v>0</v>
      </c>
      <c r="S10" s="162"/>
      <c r="T10" s="36"/>
      <c r="U10" s="36"/>
    </row>
    <row r="11" spans="1:21" ht="25.5" customHeight="1" x14ac:dyDescent="0.15">
      <c r="A11" s="49"/>
      <c r="B11" s="50"/>
      <c r="C11" s="51"/>
      <c r="D11" s="52"/>
      <c r="E11" s="53"/>
      <c r="F11" s="54" t="s">
        <v>19</v>
      </c>
      <c r="G11" s="67"/>
      <c r="H11" s="68" t="s">
        <v>16</v>
      </c>
      <c r="I11" s="69"/>
      <c r="J11" s="57" t="s">
        <v>22</v>
      </c>
      <c r="K11" s="54" t="s">
        <v>16</v>
      </c>
      <c r="L11" s="58"/>
      <c r="M11" s="57" t="s">
        <v>17</v>
      </c>
      <c r="N11" s="57"/>
      <c r="O11" s="57"/>
      <c r="P11" s="57"/>
      <c r="Q11" s="54" t="s">
        <v>18</v>
      </c>
      <c r="R11" s="161">
        <f>ROUNDDOWN(G11*I11*L11, 0)</f>
        <v>0</v>
      </c>
      <c r="S11" s="162"/>
      <c r="T11" s="22"/>
      <c r="U11" s="22"/>
    </row>
    <row r="12" spans="1:21" ht="25.5" customHeight="1" x14ac:dyDescent="0.15">
      <c r="A12" s="49"/>
      <c r="B12" s="50"/>
      <c r="C12" s="51"/>
      <c r="D12" s="52"/>
      <c r="E12" s="53"/>
      <c r="F12" s="54" t="s">
        <v>19</v>
      </c>
      <c r="G12" s="67"/>
      <c r="H12" s="68" t="s">
        <v>16</v>
      </c>
      <c r="I12" s="69"/>
      <c r="J12" s="57" t="s">
        <v>15</v>
      </c>
      <c r="K12" s="54" t="s">
        <v>16</v>
      </c>
      <c r="L12" s="58"/>
      <c r="M12" s="57" t="s">
        <v>17</v>
      </c>
      <c r="N12" s="57"/>
      <c r="O12" s="57"/>
      <c r="P12" s="57"/>
      <c r="Q12" s="54" t="s">
        <v>18</v>
      </c>
      <c r="R12" s="161">
        <f>ROUNDDOWN(G12*I12*L12, 0)</f>
        <v>0</v>
      </c>
      <c r="S12" s="162"/>
      <c r="T12" s="22"/>
      <c r="U12" s="22"/>
    </row>
    <row r="13" spans="1:21" ht="25.5" customHeight="1" x14ac:dyDescent="0.45">
      <c r="A13" s="49"/>
      <c r="B13" s="50"/>
      <c r="C13" s="70"/>
      <c r="D13" s="52"/>
      <c r="E13" s="53"/>
      <c r="F13" s="54" t="s">
        <v>19</v>
      </c>
      <c r="G13" s="67"/>
      <c r="H13" s="68" t="s">
        <v>16</v>
      </c>
      <c r="I13" s="69"/>
      <c r="J13" s="57" t="s">
        <v>22</v>
      </c>
      <c r="K13" s="54" t="s">
        <v>16</v>
      </c>
      <c r="L13" s="58"/>
      <c r="M13" s="57" t="s">
        <v>17</v>
      </c>
      <c r="N13" s="57"/>
      <c r="O13" s="57"/>
      <c r="P13" s="57"/>
      <c r="Q13" s="54" t="s">
        <v>18</v>
      </c>
      <c r="R13" s="161">
        <f>ROUNDDOWN(G13*I13*L13, 0)</f>
        <v>0</v>
      </c>
      <c r="S13" s="162"/>
      <c r="T13" s="36"/>
      <c r="U13" s="36"/>
    </row>
    <row r="14" spans="1:21" ht="25.5" customHeight="1" x14ac:dyDescent="0.45">
      <c r="A14" s="37"/>
      <c r="B14" s="38" t="s">
        <v>3</v>
      </c>
      <c r="C14" s="71"/>
      <c r="D14" s="40">
        <f>SUM(R15:S18)</f>
        <v>0</v>
      </c>
      <c r="E14" s="72"/>
      <c r="F14" s="65"/>
      <c r="G14" s="63"/>
      <c r="H14" s="73"/>
      <c r="I14" s="64"/>
      <c r="J14" s="65"/>
      <c r="K14" s="73"/>
      <c r="L14" s="74"/>
      <c r="M14" s="65"/>
      <c r="N14" s="65"/>
      <c r="O14" s="65"/>
      <c r="P14" s="65"/>
      <c r="Q14" s="62"/>
      <c r="R14" s="164"/>
      <c r="S14" s="165"/>
      <c r="T14" s="36"/>
      <c r="U14" s="36"/>
    </row>
    <row r="15" spans="1:21" ht="25.5" customHeight="1" x14ac:dyDescent="0.45">
      <c r="A15" s="49"/>
      <c r="B15" s="50"/>
      <c r="C15" s="70"/>
      <c r="D15" s="52"/>
      <c r="E15" s="75"/>
      <c r="F15" s="54" t="s">
        <v>25</v>
      </c>
      <c r="G15" s="55"/>
      <c r="H15" s="68" t="s">
        <v>26</v>
      </c>
      <c r="I15" s="76"/>
      <c r="J15" s="57" t="s">
        <v>27</v>
      </c>
      <c r="K15" s="54" t="s">
        <v>16</v>
      </c>
      <c r="L15" s="77">
        <v>1.08</v>
      </c>
      <c r="M15" s="57"/>
      <c r="N15" s="57"/>
      <c r="O15" s="57"/>
      <c r="P15" s="57"/>
      <c r="Q15" s="54" t="s">
        <v>18</v>
      </c>
      <c r="R15" s="161">
        <f>ROUNDDOWN(G15*I15*L15, 0)</f>
        <v>0</v>
      </c>
      <c r="S15" s="162"/>
      <c r="T15" s="36"/>
      <c r="U15" s="36"/>
    </row>
    <row r="16" spans="1:21" ht="25.5" customHeight="1" x14ac:dyDescent="0.45">
      <c r="A16" s="49"/>
      <c r="B16" s="50"/>
      <c r="C16" s="70"/>
      <c r="D16" s="52"/>
      <c r="E16" s="75"/>
      <c r="F16" s="54" t="s">
        <v>19</v>
      </c>
      <c r="G16" s="55"/>
      <c r="H16" s="68" t="s">
        <v>16</v>
      </c>
      <c r="I16" s="76"/>
      <c r="J16" s="57" t="s">
        <v>28</v>
      </c>
      <c r="K16" s="54" t="s">
        <v>29</v>
      </c>
      <c r="L16" s="77">
        <v>1.08</v>
      </c>
      <c r="M16" s="57"/>
      <c r="N16" s="57"/>
      <c r="O16" s="57"/>
      <c r="P16" s="57"/>
      <c r="Q16" s="54" t="s">
        <v>30</v>
      </c>
      <c r="R16" s="161">
        <f>ROUNDDOWN(G16*I16*L16, 0)</f>
        <v>0</v>
      </c>
      <c r="S16" s="162"/>
      <c r="T16" s="36"/>
      <c r="U16" s="36"/>
    </row>
    <row r="17" spans="1:21" ht="25.5" customHeight="1" x14ac:dyDescent="0.45">
      <c r="A17" s="49"/>
      <c r="B17" s="50"/>
      <c r="C17" s="70"/>
      <c r="D17" s="52"/>
      <c r="E17" s="75"/>
      <c r="F17" s="54" t="s">
        <v>31</v>
      </c>
      <c r="G17" s="55"/>
      <c r="H17" s="68" t="s">
        <v>16</v>
      </c>
      <c r="I17" s="76"/>
      <c r="J17" s="57" t="s">
        <v>28</v>
      </c>
      <c r="K17" s="54"/>
      <c r="L17" s="77"/>
      <c r="M17" s="57"/>
      <c r="N17" s="57"/>
      <c r="O17" s="57"/>
      <c r="P17" s="57"/>
      <c r="Q17" s="54" t="s">
        <v>18</v>
      </c>
      <c r="R17" s="161">
        <f>ROUNDDOWN(G17*I17, 0)</f>
        <v>0</v>
      </c>
      <c r="S17" s="162"/>
      <c r="T17" s="36"/>
      <c r="U17" s="36"/>
    </row>
    <row r="18" spans="1:21" ht="25.5" customHeight="1" x14ac:dyDescent="0.45">
      <c r="A18" s="49"/>
      <c r="B18" s="50"/>
      <c r="C18" s="70"/>
      <c r="D18" s="52"/>
      <c r="E18" s="53"/>
      <c r="F18" s="54" t="s">
        <v>19</v>
      </c>
      <c r="G18" s="55"/>
      <c r="H18" s="68" t="s">
        <v>16</v>
      </c>
      <c r="I18" s="78"/>
      <c r="J18" s="57" t="s">
        <v>33</v>
      </c>
      <c r="K18" s="54"/>
      <c r="L18" s="77"/>
      <c r="M18" s="57"/>
      <c r="N18" s="57"/>
      <c r="O18" s="57"/>
      <c r="P18" s="57"/>
      <c r="Q18" s="54" t="s">
        <v>18</v>
      </c>
      <c r="R18" s="161">
        <f>ROUNDDOWN(G18*I18, 0)</f>
        <v>0</v>
      </c>
      <c r="S18" s="162"/>
      <c r="T18" s="79"/>
      <c r="U18" s="36"/>
    </row>
    <row r="19" spans="1:21" ht="25.5" customHeight="1" x14ac:dyDescent="0.45">
      <c r="A19" s="37"/>
      <c r="B19" s="38" t="s">
        <v>5</v>
      </c>
      <c r="C19" s="39"/>
      <c r="D19" s="40">
        <f>SUM(R20:S23)</f>
        <v>0</v>
      </c>
      <c r="E19" s="41"/>
      <c r="F19" s="62"/>
      <c r="G19" s="63"/>
      <c r="H19" s="62"/>
      <c r="I19" s="166"/>
      <c r="J19" s="166"/>
      <c r="K19" s="73"/>
      <c r="L19" s="80"/>
      <c r="M19" s="81"/>
      <c r="N19" s="81"/>
      <c r="O19" s="81"/>
      <c r="P19" s="81"/>
      <c r="Q19" s="62"/>
      <c r="R19" s="164"/>
      <c r="S19" s="165"/>
      <c r="T19" s="82"/>
      <c r="U19" s="36"/>
    </row>
    <row r="20" spans="1:21" ht="25.5" customHeight="1" x14ac:dyDescent="0.45">
      <c r="A20" s="49"/>
      <c r="B20" s="83"/>
      <c r="C20" s="84"/>
      <c r="D20" s="52"/>
      <c r="E20" s="53"/>
      <c r="F20" s="54" t="s">
        <v>34</v>
      </c>
      <c r="G20" s="55"/>
      <c r="H20" s="68" t="s">
        <v>35</v>
      </c>
      <c r="I20" s="58"/>
      <c r="J20" s="57" t="s">
        <v>27</v>
      </c>
      <c r="K20" s="54" t="s">
        <v>16</v>
      </c>
      <c r="L20" s="77">
        <v>1.08</v>
      </c>
      <c r="M20" s="85"/>
      <c r="N20" s="85"/>
      <c r="O20" s="85"/>
      <c r="P20" s="85"/>
      <c r="Q20" s="54" t="s">
        <v>18</v>
      </c>
      <c r="R20" s="161">
        <f>ROUNDDOWN(G20*I20*L20, 0)</f>
        <v>0</v>
      </c>
      <c r="S20" s="162"/>
      <c r="T20" s="82"/>
      <c r="U20" s="36"/>
    </row>
    <row r="21" spans="1:21" ht="25.5" customHeight="1" x14ac:dyDescent="0.45">
      <c r="A21" s="49"/>
      <c r="B21" s="83"/>
      <c r="C21" s="84"/>
      <c r="D21" s="52"/>
      <c r="E21" s="53"/>
      <c r="F21" s="54" t="s">
        <v>19</v>
      </c>
      <c r="G21" s="55"/>
      <c r="H21" s="68" t="s">
        <v>16</v>
      </c>
      <c r="I21" s="58"/>
      <c r="J21" s="57" t="s">
        <v>36</v>
      </c>
      <c r="K21" s="54" t="s">
        <v>16</v>
      </c>
      <c r="L21" s="77">
        <v>1.08</v>
      </c>
      <c r="M21" s="85"/>
      <c r="N21" s="85"/>
      <c r="O21" s="85"/>
      <c r="P21" s="85"/>
      <c r="Q21" s="54" t="s">
        <v>18</v>
      </c>
      <c r="R21" s="161">
        <f>ROUNDDOWN(G21*I21*L21, 0)</f>
        <v>0</v>
      </c>
      <c r="S21" s="162"/>
      <c r="T21" s="82"/>
      <c r="U21" s="36"/>
    </row>
    <row r="22" spans="1:21" ht="25.5" customHeight="1" x14ac:dyDescent="0.45">
      <c r="A22" s="49"/>
      <c r="B22" s="83"/>
      <c r="C22" s="84"/>
      <c r="D22" s="52"/>
      <c r="E22" s="53"/>
      <c r="F22" s="54" t="s">
        <v>19</v>
      </c>
      <c r="G22" s="55"/>
      <c r="H22" s="68" t="s">
        <v>16</v>
      </c>
      <c r="I22" s="58"/>
      <c r="J22" s="57" t="s">
        <v>32</v>
      </c>
      <c r="K22" s="54"/>
      <c r="L22" s="77"/>
      <c r="M22" s="85"/>
      <c r="N22" s="85"/>
      <c r="O22" s="85"/>
      <c r="P22" s="85"/>
      <c r="Q22" s="54" t="s">
        <v>18</v>
      </c>
      <c r="R22" s="161">
        <f>ROUNDDOWN(G22*I22, 0)</f>
        <v>0</v>
      </c>
      <c r="S22" s="162"/>
      <c r="T22" s="82"/>
      <c r="U22" s="36"/>
    </row>
    <row r="23" spans="1:21" ht="25.5" customHeight="1" x14ac:dyDescent="0.45">
      <c r="A23" s="49"/>
      <c r="B23" s="50"/>
      <c r="C23" s="51"/>
      <c r="D23" s="52"/>
      <c r="E23" s="53"/>
      <c r="F23" s="54" t="s">
        <v>19</v>
      </c>
      <c r="G23" s="55"/>
      <c r="H23" s="68" t="s">
        <v>16</v>
      </c>
      <c r="I23" s="78"/>
      <c r="J23" s="57" t="s">
        <v>27</v>
      </c>
      <c r="K23" s="54"/>
      <c r="L23" s="77"/>
      <c r="M23" s="85"/>
      <c r="N23" s="85"/>
      <c r="O23" s="85"/>
      <c r="P23" s="85"/>
      <c r="Q23" s="54" t="s">
        <v>18</v>
      </c>
      <c r="R23" s="161">
        <f>ROUNDDOWN(G23*I23, 0)</f>
        <v>0</v>
      </c>
      <c r="S23" s="162"/>
      <c r="T23" s="82"/>
      <c r="U23" s="36"/>
    </row>
    <row r="24" spans="1:21" ht="25.5" customHeight="1" x14ac:dyDescent="0.45">
      <c r="A24" s="37"/>
      <c r="B24" s="38" t="s">
        <v>2</v>
      </c>
      <c r="C24" s="39"/>
      <c r="D24" s="40">
        <f>SUM(R25:S28)</f>
        <v>0</v>
      </c>
      <c r="E24" s="41"/>
      <c r="F24" s="62"/>
      <c r="G24" s="63"/>
      <c r="H24" s="62"/>
      <c r="I24" s="64"/>
      <c r="J24" s="65"/>
      <c r="K24" s="62"/>
      <c r="L24" s="66"/>
      <c r="M24" s="65"/>
      <c r="N24" s="65"/>
      <c r="O24" s="65"/>
      <c r="P24" s="65"/>
      <c r="Q24" s="62"/>
      <c r="R24" s="164"/>
      <c r="S24" s="165"/>
      <c r="T24" s="82"/>
      <c r="U24" s="36"/>
    </row>
    <row r="25" spans="1:21" ht="25.5" customHeight="1" x14ac:dyDescent="0.45">
      <c r="A25" s="49"/>
      <c r="B25" s="83"/>
      <c r="C25" s="84"/>
      <c r="D25" s="52"/>
      <c r="E25" s="53"/>
      <c r="F25" s="54" t="s">
        <v>37</v>
      </c>
      <c r="G25" s="55"/>
      <c r="H25" s="68" t="s">
        <v>38</v>
      </c>
      <c r="I25" s="78"/>
      <c r="J25" s="57" t="s">
        <v>39</v>
      </c>
      <c r="K25" s="54" t="s">
        <v>16</v>
      </c>
      <c r="L25" s="77">
        <v>1.08</v>
      </c>
      <c r="M25" s="57"/>
      <c r="N25" s="57"/>
      <c r="O25" s="57"/>
      <c r="P25" s="57"/>
      <c r="Q25" s="54" t="s">
        <v>18</v>
      </c>
      <c r="R25" s="161">
        <f>ROUNDDOWN(G25*I25*L25, 0)</f>
        <v>0</v>
      </c>
      <c r="S25" s="162"/>
      <c r="T25" s="82"/>
      <c r="U25" s="36"/>
    </row>
    <row r="26" spans="1:21" ht="25.5" customHeight="1" x14ac:dyDescent="0.45">
      <c r="A26" s="49"/>
      <c r="B26" s="83"/>
      <c r="C26" s="84"/>
      <c r="D26" s="52"/>
      <c r="E26" s="53"/>
      <c r="F26" s="54" t="s">
        <v>19</v>
      </c>
      <c r="G26" s="55"/>
      <c r="H26" s="68" t="s">
        <v>16</v>
      </c>
      <c r="I26" s="78"/>
      <c r="J26" s="57" t="s">
        <v>40</v>
      </c>
      <c r="K26" s="54" t="s">
        <v>16</v>
      </c>
      <c r="L26" s="77">
        <v>1.08</v>
      </c>
      <c r="M26" s="57"/>
      <c r="N26" s="57"/>
      <c r="O26" s="57"/>
      <c r="P26" s="57"/>
      <c r="Q26" s="54" t="s">
        <v>18</v>
      </c>
      <c r="R26" s="161">
        <f>ROUNDDOWN(G26*I26*L26, 0)</f>
        <v>0</v>
      </c>
      <c r="S26" s="162"/>
      <c r="T26" s="82"/>
      <c r="U26" s="36"/>
    </row>
    <row r="27" spans="1:21" ht="25.5" customHeight="1" x14ac:dyDescent="0.45">
      <c r="A27" s="49"/>
      <c r="B27" s="83"/>
      <c r="C27" s="84"/>
      <c r="D27" s="52"/>
      <c r="E27" s="53"/>
      <c r="F27" s="54" t="s">
        <v>19</v>
      </c>
      <c r="G27" s="55"/>
      <c r="H27" s="68" t="s">
        <v>16</v>
      </c>
      <c r="I27" s="78"/>
      <c r="J27" s="57" t="s">
        <v>28</v>
      </c>
      <c r="K27" s="54"/>
      <c r="L27" s="77"/>
      <c r="M27" s="57"/>
      <c r="N27" s="57"/>
      <c r="O27" s="57"/>
      <c r="P27" s="57"/>
      <c r="Q27" s="54" t="s">
        <v>30</v>
      </c>
      <c r="R27" s="161">
        <f>ROUNDDOWN(G27*I27, 0)</f>
        <v>0</v>
      </c>
      <c r="S27" s="162"/>
      <c r="T27" s="82"/>
      <c r="U27" s="36"/>
    </row>
    <row r="28" spans="1:21" ht="25.5" customHeight="1" x14ac:dyDescent="0.45">
      <c r="A28" s="49"/>
      <c r="B28" s="50"/>
      <c r="C28" s="51"/>
      <c r="D28" s="52"/>
      <c r="E28" s="53"/>
      <c r="F28" s="54" t="s">
        <v>31</v>
      </c>
      <c r="G28" s="55"/>
      <c r="H28" s="68" t="s">
        <v>29</v>
      </c>
      <c r="I28" s="78"/>
      <c r="J28" s="57" t="s">
        <v>27</v>
      </c>
      <c r="K28" s="54"/>
      <c r="L28" s="77"/>
      <c r="M28" s="57"/>
      <c r="N28" s="57"/>
      <c r="O28" s="57"/>
      <c r="P28" s="57"/>
      <c r="Q28" s="54" t="s">
        <v>18</v>
      </c>
      <c r="R28" s="161">
        <f>ROUNDDOWN(G28*I28, 0)</f>
        <v>0</v>
      </c>
      <c r="S28" s="162"/>
      <c r="T28" s="82"/>
      <c r="U28" s="36"/>
    </row>
    <row r="29" spans="1:21" ht="25.5" customHeight="1" x14ac:dyDescent="0.45">
      <c r="A29" s="37"/>
      <c r="B29" s="38" t="s">
        <v>86</v>
      </c>
      <c r="C29" s="71"/>
      <c r="D29" s="40">
        <f>SUM(R30:S33)</f>
        <v>0</v>
      </c>
      <c r="E29" s="41"/>
      <c r="F29" s="62"/>
      <c r="G29" s="63"/>
      <c r="H29" s="62"/>
      <c r="I29" s="64"/>
      <c r="J29" s="65"/>
      <c r="K29" s="80"/>
      <c r="L29" s="80"/>
      <c r="M29" s="65"/>
      <c r="N29" s="65"/>
      <c r="O29" s="65"/>
      <c r="P29" s="65"/>
      <c r="Q29" s="62"/>
      <c r="R29" s="164"/>
      <c r="S29" s="165"/>
      <c r="T29" s="82"/>
      <c r="U29" s="36"/>
    </row>
    <row r="30" spans="1:21" ht="25.5" customHeight="1" x14ac:dyDescent="0.45">
      <c r="A30" s="49"/>
      <c r="B30" s="83"/>
      <c r="C30" s="86"/>
      <c r="D30" s="52"/>
      <c r="E30" s="53"/>
      <c r="F30" s="54" t="s">
        <v>41</v>
      </c>
      <c r="G30" s="55"/>
      <c r="H30" s="68" t="s">
        <v>42</v>
      </c>
      <c r="I30" s="78"/>
      <c r="J30" s="57" t="s">
        <v>43</v>
      </c>
      <c r="K30" s="54" t="s">
        <v>16</v>
      </c>
      <c r="L30" s="77">
        <v>1.08</v>
      </c>
      <c r="M30" s="57"/>
      <c r="N30" s="57"/>
      <c r="O30" s="57"/>
      <c r="P30" s="57"/>
      <c r="Q30" s="54" t="s">
        <v>18</v>
      </c>
      <c r="R30" s="161">
        <f>ROUNDDOWN(G30*I30*L30, 0)</f>
        <v>0</v>
      </c>
      <c r="S30" s="162"/>
      <c r="T30" s="82"/>
      <c r="U30" s="36"/>
    </row>
    <row r="31" spans="1:21" ht="25.5" customHeight="1" x14ac:dyDescent="0.45">
      <c r="A31" s="49"/>
      <c r="B31" s="83"/>
      <c r="C31" s="86"/>
      <c r="D31" s="52"/>
      <c r="E31" s="53"/>
      <c r="F31" s="54" t="s">
        <v>19</v>
      </c>
      <c r="G31" s="55"/>
      <c r="H31" s="68" t="s">
        <v>16</v>
      </c>
      <c r="I31" s="78"/>
      <c r="J31" s="57" t="s">
        <v>44</v>
      </c>
      <c r="K31" s="54" t="s">
        <v>21</v>
      </c>
      <c r="L31" s="77">
        <v>1.08</v>
      </c>
      <c r="M31" s="57"/>
      <c r="N31" s="57"/>
      <c r="O31" s="57"/>
      <c r="P31" s="57"/>
      <c r="Q31" s="54" t="s">
        <v>45</v>
      </c>
      <c r="R31" s="161">
        <f>ROUNDDOWN(G31*I31*L31, 0)</f>
        <v>0</v>
      </c>
      <c r="S31" s="162"/>
      <c r="T31" s="82"/>
      <c r="U31" s="36"/>
    </row>
    <row r="32" spans="1:21" ht="25.5" customHeight="1" x14ac:dyDescent="0.45">
      <c r="A32" s="49"/>
      <c r="B32" s="83"/>
      <c r="C32" s="86"/>
      <c r="D32" s="52"/>
      <c r="E32" s="53"/>
      <c r="F32" s="54" t="s">
        <v>24</v>
      </c>
      <c r="G32" s="55"/>
      <c r="H32" s="68" t="s">
        <v>21</v>
      </c>
      <c r="I32" s="78"/>
      <c r="J32" s="57" t="s">
        <v>28</v>
      </c>
      <c r="K32" s="54"/>
      <c r="L32" s="77"/>
      <c r="M32" s="57"/>
      <c r="N32" s="57"/>
      <c r="O32" s="57"/>
      <c r="P32" s="57"/>
      <c r="Q32" s="54" t="s">
        <v>30</v>
      </c>
      <c r="R32" s="161">
        <f>ROUNDDOWN(G32*I32, 0)</f>
        <v>0</v>
      </c>
      <c r="S32" s="162"/>
      <c r="T32" s="82"/>
      <c r="U32" s="36"/>
    </row>
    <row r="33" spans="1:21" ht="25.5" customHeight="1" x14ac:dyDescent="0.45">
      <c r="A33" s="49"/>
      <c r="B33" s="50"/>
      <c r="C33" s="70"/>
      <c r="D33" s="52"/>
      <c r="E33" s="53"/>
      <c r="F33" s="54" t="s">
        <v>31</v>
      </c>
      <c r="G33" s="55"/>
      <c r="H33" s="68" t="s">
        <v>29</v>
      </c>
      <c r="I33" s="78"/>
      <c r="J33" s="57" t="s">
        <v>32</v>
      </c>
      <c r="K33" s="54"/>
      <c r="L33" s="77"/>
      <c r="M33" s="57"/>
      <c r="N33" s="57"/>
      <c r="O33" s="57"/>
      <c r="P33" s="57"/>
      <c r="Q33" s="54" t="s">
        <v>18</v>
      </c>
      <c r="R33" s="161">
        <f>ROUNDDOWN(G33*I33, 0)</f>
        <v>0</v>
      </c>
      <c r="S33" s="162"/>
      <c r="T33" s="82"/>
      <c r="U33" s="36"/>
    </row>
    <row r="34" spans="1:21" ht="25.5" customHeight="1" x14ac:dyDescent="0.45">
      <c r="A34" s="37"/>
      <c r="B34" s="38" t="s">
        <v>46</v>
      </c>
      <c r="C34" s="39"/>
      <c r="D34" s="40">
        <f>SUM(R35:S38)</f>
        <v>0</v>
      </c>
      <c r="E34" s="41"/>
      <c r="F34" s="62"/>
      <c r="G34" s="87"/>
      <c r="H34" s="62"/>
      <c r="I34" s="88"/>
      <c r="J34" s="65"/>
      <c r="K34" s="89"/>
      <c r="L34" s="66"/>
      <c r="M34" s="65"/>
      <c r="N34" s="65"/>
      <c r="O34" s="65"/>
      <c r="P34" s="65"/>
      <c r="Q34" s="62"/>
      <c r="R34" s="164"/>
      <c r="S34" s="165"/>
      <c r="T34" s="82"/>
      <c r="U34" s="36"/>
    </row>
    <row r="35" spans="1:21" ht="25.5" customHeight="1" x14ac:dyDescent="0.45">
      <c r="A35" s="49"/>
      <c r="B35" s="50"/>
      <c r="C35" s="51"/>
      <c r="D35" s="52"/>
      <c r="E35" s="53"/>
      <c r="F35" s="54" t="s">
        <v>47</v>
      </c>
      <c r="G35" s="67"/>
      <c r="H35" s="68" t="s">
        <v>48</v>
      </c>
      <c r="I35" s="69"/>
      <c r="J35" s="57" t="s">
        <v>17</v>
      </c>
      <c r="K35" s="54" t="s">
        <v>16</v>
      </c>
      <c r="L35" s="77">
        <v>1.08</v>
      </c>
      <c r="M35" s="57"/>
      <c r="N35" s="57"/>
      <c r="O35" s="57"/>
      <c r="P35" s="57"/>
      <c r="Q35" s="54" t="s">
        <v>18</v>
      </c>
      <c r="R35" s="161">
        <f>ROUNDDOWN(G35*I35*L35, 0)</f>
        <v>0</v>
      </c>
      <c r="S35" s="162"/>
      <c r="T35" s="82"/>
      <c r="U35" s="36"/>
    </row>
    <row r="36" spans="1:21" ht="25.5" customHeight="1" x14ac:dyDescent="0.45">
      <c r="A36" s="49"/>
      <c r="B36" s="50"/>
      <c r="C36" s="51"/>
      <c r="D36" s="52"/>
      <c r="E36" s="53"/>
      <c r="F36" s="54" t="s">
        <v>19</v>
      </c>
      <c r="G36" s="67"/>
      <c r="H36" s="68" t="s">
        <v>16</v>
      </c>
      <c r="I36" s="69"/>
      <c r="J36" s="57" t="s">
        <v>17</v>
      </c>
      <c r="K36" s="54" t="s">
        <v>16</v>
      </c>
      <c r="L36" s="77">
        <v>1.08</v>
      </c>
      <c r="M36" s="57"/>
      <c r="N36" s="57"/>
      <c r="O36" s="57"/>
      <c r="P36" s="57"/>
      <c r="Q36" s="54" t="s">
        <v>18</v>
      </c>
      <c r="R36" s="161">
        <f>ROUNDDOWN(G36*I36*L36, 0)</f>
        <v>0</v>
      </c>
      <c r="S36" s="162"/>
      <c r="T36" s="82"/>
      <c r="U36" s="36"/>
    </row>
    <row r="37" spans="1:21" ht="25.5" customHeight="1" x14ac:dyDescent="0.45">
      <c r="A37" s="49"/>
      <c r="B37" s="50"/>
      <c r="C37" s="51"/>
      <c r="D37" s="52"/>
      <c r="E37" s="53"/>
      <c r="F37" s="54" t="s">
        <v>19</v>
      </c>
      <c r="G37" s="67"/>
      <c r="H37" s="68" t="s">
        <v>16</v>
      </c>
      <c r="I37" s="69"/>
      <c r="J37" s="57" t="s">
        <v>28</v>
      </c>
      <c r="K37" s="54"/>
      <c r="L37" s="77"/>
      <c r="M37" s="57"/>
      <c r="N37" s="57"/>
      <c r="O37" s="57"/>
      <c r="P37" s="57"/>
      <c r="Q37" s="54" t="s">
        <v>30</v>
      </c>
      <c r="R37" s="161">
        <f>ROUNDDOWN(G37*I37, 0)</f>
        <v>0</v>
      </c>
      <c r="S37" s="162"/>
      <c r="T37" s="90"/>
      <c r="U37" s="36"/>
    </row>
    <row r="38" spans="1:21" ht="25.5" customHeight="1" x14ac:dyDescent="0.45">
      <c r="A38" s="49"/>
      <c r="B38" s="50"/>
      <c r="C38" s="70"/>
      <c r="D38" s="52"/>
      <c r="E38" s="53"/>
      <c r="F38" s="54" t="s">
        <v>31</v>
      </c>
      <c r="G38" s="55"/>
      <c r="H38" s="68" t="s">
        <v>29</v>
      </c>
      <c r="I38" s="78"/>
      <c r="J38" s="57" t="s">
        <v>28</v>
      </c>
      <c r="K38" s="54"/>
      <c r="L38" s="77"/>
      <c r="M38" s="57"/>
      <c r="N38" s="57"/>
      <c r="O38" s="57"/>
      <c r="P38" s="57"/>
      <c r="Q38" s="54" t="s">
        <v>30</v>
      </c>
      <c r="R38" s="161">
        <f>ROUNDDOWN(G38*I38, 0)</f>
        <v>0</v>
      </c>
      <c r="S38" s="162"/>
      <c r="T38" s="79"/>
      <c r="U38" s="36"/>
    </row>
    <row r="39" spans="1:21" ht="25.5" customHeight="1" x14ac:dyDescent="0.45">
      <c r="A39" s="37"/>
      <c r="B39" s="38" t="s">
        <v>7</v>
      </c>
      <c r="C39" s="39"/>
      <c r="D39" s="40">
        <f>SUM(R40:S43)</f>
        <v>0</v>
      </c>
      <c r="E39" s="41"/>
      <c r="F39" s="62"/>
      <c r="G39" s="87"/>
      <c r="H39" s="62"/>
      <c r="I39" s="88"/>
      <c r="J39" s="65"/>
      <c r="K39" s="62"/>
      <c r="L39" s="66"/>
      <c r="M39" s="65"/>
      <c r="N39" s="65"/>
      <c r="O39" s="65"/>
      <c r="P39" s="65"/>
      <c r="Q39" s="62"/>
      <c r="R39" s="164"/>
      <c r="S39" s="165"/>
      <c r="T39" s="82"/>
      <c r="U39" s="36"/>
    </row>
    <row r="40" spans="1:21" ht="25.5" customHeight="1" x14ac:dyDescent="0.45">
      <c r="A40" s="49"/>
      <c r="B40" s="83"/>
      <c r="C40" s="84"/>
      <c r="D40" s="52"/>
      <c r="E40" s="53"/>
      <c r="F40" s="54" t="s">
        <v>47</v>
      </c>
      <c r="G40" s="67"/>
      <c r="H40" s="68" t="s">
        <v>48</v>
      </c>
      <c r="I40" s="69"/>
      <c r="J40" s="57" t="s">
        <v>20</v>
      </c>
      <c r="K40" s="54" t="s">
        <v>21</v>
      </c>
      <c r="L40" s="61"/>
      <c r="M40" s="57" t="s">
        <v>15</v>
      </c>
      <c r="N40" s="57"/>
      <c r="O40" s="57"/>
      <c r="P40" s="57"/>
      <c r="Q40" s="54" t="s">
        <v>18</v>
      </c>
      <c r="R40" s="161">
        <f>ROUNDDOWN(G40*I40*L40, 0)</f>
        <v>0</v>
      </c>
      <c r="S40" s="162"/>
      <c r="T40" s="82"/>
      <c r="U40" s="36"/>
    </row>
    <row r="41" spans="1:21" ht="25.5" customHeight="1" x14ac:dyDescent="0.45">
      <c r="A41" s="49"/>
      <c r="B41" s="83"/>
      <c r="C41" s="84"/>
      <c r="D41" s="52"/>
      <c r="E41" s="53"/>
      <c r="F41" s="54" t="s">
        <v>19</v>
      </c>
      <c r="G41" s="67"/>
      <c r="H41" s="68" t="s">
        <v>16</v>
      </c>
      <c r="I41" s="69"/>
      <c r="J41" s="57" t="s">
        <v>15</v>
      </c>
      <c r="K41" s="54" t="s">
        <v>16</v>
      </c>
      <c r="L41" s="61"/>
      <c r="M41" s="57" t="s">
        <v>22</v>
      </c>
      <c r="N41" s="57"/>
      <c r="O41" s="57"/>
      <c r="P41" s="57"/>
      <c r="Q41" s="54" t="s">
        <v>18</v>
      </c>
      <c r="R41" s="161">
        <f>ROUNDDOWN(G41*I41*L41, 0)</f>
        <v>0</v>
      </c>
      <c r="S41" s="162"/>
      <c r="T41" s="82"/>
      <c r="U41" s="36"/>
    </row>
    <row r="42" spans="1:21" ht="25.5" customHeight="1" x14ac:dyDescent="0.45">
      <c r="A42" s="49"/>
      <c r="B42" s="83"/>
      <c r="C42" s="84"/>
      <c r="D42" s="52"/>
      <c r="E42" s="53"/>
      <c r="F42" s="54" t="s">
        <v>19</v>
      </c>
      <c r="G42" s="67"/>
      <c r="H42" s="68" t="s">
        <v>16</v>
      </c>
      <c r="I42" s="69"/>
      <c r="J42" s="57" t="s">
        <v>20</v>
      </c>
      <c r="K42" s="54" t="s">
        <v>21</v>
      </c>
      <c r="L42" s="61"/>
      <c r="M42" s="57" t="s">
        <v>15</v>
      </c>
      <c r="N42" s="57"/>
      <c r="O42" s="57"/>
      <c r="P42" s="57"/>
      <c r="Q42" s="54" t="s">
        <v>18</v>
      </c>
      <c r="R42" s="161">
        <f>ROUNDDOWN(G42*I42*L42, 0)</f>
        <v>0</v>
      </c>
      <c r="S42" s="162"/>
      <c r="T42" s="82"/>
      <c r="U42" s="36"/>
    </row>
    <row r="43" spans="1:21" ht="25.5" customHeight="1" x14ac:dyDescent="0.45">
      <c r="A43" s="49"/>
      <c r="B43" s="91"/>
      <c r="C43" s="92"/>
      <c r="D43" s="52"/>
      <c r="E43" s="53"/>
      <c r="F43" s="54" t="s">
        <v>19</v>
      </c>
      <c r="G43" s="67"/>
      <c r="H43" s="68" t="s">
        <v>16</v>
      </c>
      <c r="I43" s="78"/>
      <c r="J43" s="57" t="s">
        <v>49</v>
      </c>
      <c r="K43" s="54" t="s">
        <v>16</v>
      </c>
      <c r="L43" s="93"/>
      <c r="M43" s="57" t="s">
        <v>22</v>
      </c>
      <c r="N43" s="57"/>
      <c r="O43" s="57"/>
      <c r="P43" s="57"/>
      <c r="Q43" s="54" t="s">
        <v>18</v>
      </c>
      <c r="R43" s="161">
        <f>ROUNDDOWN(G43*I43*L43, 0)</f>
        <v>0</v>
      </c>
      <c r="S43" s="162"/>
      <c r="T43" s="82"/>
      <c r="U43" s="36"/>
    </row>
    <row r="44" spans="1:21" ht="25.5" customHeight="1" x14ac:dyDescent="0.45">
      <c r="A44" s="37"/>
      <c r="B44" s="38" t="s">
        <v>50</v>
      </c>
      <c r="C44" s="94"/>
      <c r="D44" s="40">
        <f>SUM(R45:S48)</f>
        <v>0</v>
      </c>
      <c r="E44" s="41"/>
      <c r="F44" s="62"/>
      <c r="G44" s="63"/>
      <c r="H44" s="62"/>
      <c r="I44" s="64"/>
      <c r="J44" s="65"/>
      <c r="K44" s="73"/>
      <c r="L44" s="73"/>
      <c r="M44" s="73"/>
      <c r="N44" s="73"/>
      <c r="O44" s="73"/>
      <c r="P44" s="73"/>
      <c r="Q44" s="62"/>
      <c r="R44" s="164"/>
      <c r="S44" s="165"/>
      <c r="T44" s="82"/>
      <c r="U44" s="36"/>
    </row>
    <row r="45" spans="1:21" ht="25.5" customHeight="1" x14ac:dyDescent="0.45">
      <c r="A45" s="49"/>
      <c r="B45" s="50"/>
      <c r="C45" s="95"/>
      <c r="D45" s="96"/>
      <c r="E45" s="53"/>
      <c r="F45" s="54" t="s">
        <v>13</v>
      </c>
      <c r="G45" s="55"/>
      <c r="H45" s="54" t="s">
        <v>14</v>
      </c>
      <c r="I45" s="78"/>
      <c r="J45" s="57" t="s">
        <v>17</v>
      </c>
      <c r="K45" s="68" t="s">
        <v>16</v>
      </c>
      <c r="L45" s="77">
        <v>1.08</v>
      </c>
      <c r="M45" s="85"/>
      <c r="N45" s="85"/>
      <c r="O45" s="85"/>
      <c r="P45" s="85"/>
      <c r="Q45" s="54" t="s">
        <v>18</v>
      </c>
      <c r="R45" s="161">
        <f>ROUNDDOWN(G45*I45*L45, 0)</f>
        <v>0</v>
      </c>
      <c r="S45" s="162"/>
      <c r="T45" s="82"/>
      <c r="U45" s="36"/>
    </row>
    <row r="46" spans="1:21" ht="25.5" customHeight="1" x14ac:dyDescent="0.45">
      <c r="A46" s="49"/>
      <c r="B46" s="50"/>
      <c r="C46" s="95"/>
      <c r="D46" s="96"/>
      <c r="E46" s="53"/>
      <c r="F46" s="54" t="s">
        <v>19</v>
      </c>
      <c r="G46" s="55"/>
      <c r="H46" s="54" t="s">
        <v>16</v>
      </c>
      <c r="I46" s="78"/>
      <c r="J46" s="57" t="s">
        <v>36</v>
      </c>
      <c r="K46" s="68" t="s">
        <v>16</v>
      </c>
      <c r="L46" s="77">
        <v>1.08</v>
      </c>
      <c r="M46" s="85"/>
      <c r="N46" s="85"/>
      <c r="O46" s="85"/>
      <c r="P46" s="85"/>
      <c r="Q46" s="54" t="s">
        <v>18</v>
      </c>
      <c r="R46" s="161">
        <f>ROUNDDOWN(G46*I46*L46, 0)</f>
        <v>0</v>
      </c>
      <c r="S46" s="162"/>
      <c r="T46" s="82"/>
      <c r="U46" s="36"/>
    </row>
    <row r="47" spans="1:21" ht="25.5" customHeight="1" x14ac:dyDescent="0.45">
      <c r="A47" s="49"/>
      <c r="B47" s="50"/>
      <c r="C47" s="95"/>
      <c r="D47" s="96"/>
      <c r="E47" s="53"/>
      <c r="F47" s="54" t="s">
        <v>19</v>
      </c>
      <c r="G47" s="55"/>
      <c r="H47" s="54" t="s">
        <v>16</v>
      </c>
      <c r="I47" s="78"/>
      <c r="J47" s="57" t="s">
        <v>51</v>
      </c>
      <c r="K47" s="68"/>
      <c r="L47" s="77"/>
      <c r="M47" s="85"/>
      <c r="N47" s="85"/>
      <c r="O47" s="85"/>
      <c r="P47" s="85"/>
      <c r="Q47" s="54" t="s">
        <v>52</v>
      </c>
      <c r="R47" s="161">
        <f>ROUNDDOWN(G47*I47, 0)</f>
        <v>0</v>
      </c>
      <c r="S47" s="162"/>
      <c r="T47" s="82"/>
      <c r="U47" s="36"/>
    </row>
    <row r="48" spans="1:21" ht="25.5" customHeight="1" x14ac:dyDescent="0.45">
      <c r="A48" s="49"/>
      <c r="B48" s="97"/>
      <c r="C48" s="98"/>
      <c r="D48" s="99"/>
      <c r="E48" s="100"/>
      <c r="F48" s="54" t="s">
        <v>47</v>
      </c>
      <c r="G48" s="101"/>
      <c r="H48" s="54" t="s">
        <v>48</v>
      </c>
      <c r="I48" s="102"/>
      <c r="J48" s="103" t="s">
        <v>15</v>
      </c>
      <c r="K48" s="68"/>
      <c r="L48" s="77"/>
      <c r="M48" s="103"/>
      <c r="N48" s="57"/>
      <c r="O48" s="57"/>
      <c r="P48" s="57"/>
      <c r="Q48" s="54" t="s">
        <v>18</v>
      </c>
      <c r="R48" s="161">
        <f>ROUNDDOWN(G48*I48, 0)</f>
        <v>0</v>
      </c>
      <c r="S48" s="162"/>
      <c r="T48" s="82"/>
      <c r="U48" s="36"/>
    </row>
    <row r="49" spans="1:21" ht="30" customHeight="1" x14ac:dyDescent="0.45">
      <c r="A49" s="104"/>
      <c r="B49" s="105" t="s">
        <v>4</v>
      </c>
      <c r="C49" s="106"/>
      <c r="D49" s="168">
        <f>SUM(D4:D48)</f>
        <v>0</v>
      </c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70"/>
      <c r="R49" s="170"/>
      <c r="S49" s="107" t="s">
        <v>53</v>
      </c>
      <c r="T49" s="90"/>
      <c r="U49" s="36"/>
    </row>
    <row r="50" spans="1:21" x14ac:dyDescent="0.45">
      <c r="B50" s="82"/>
      <c r="C50" s="82"/>
      <c r="D50" s="82"/>
      <c r="E50" s="108"/>
      <c r="F50" s="108"/>
      <c r="G50" s="109"/>
      <c r="H50" s="110"/>
      <c r="I50" s="171" t="s">
        <v>54</v>
      </c>
      <c r="J50" s="172"/>
      <c r="K50" s="172"/>
      <c r="L50" s="172"/>
      <c r="M50" s="172"/>
      <c r="N50" s="172"/>
      <c r="O50" s="172"/>
      <c r="P50" s="172"/>
      <c r="Q50" s="172"/>
      <c r="R50" s="172"/>
      <c r="S50" s="173"/>
      <c r="T50" s="82"/>
      <c r="U50" s="36"/>
    </row>
    <row r="51" spans="1:21" x14ac:dyDescent="0.45">
      <c r="B51" s="82" t="s">
        <v>55</v>
      </c>
      <c r="C51" s="82"/>
      <c r="D51" s="82"/>
      <c r="E51" s="108"/>
      <c r="F51" s="111"/>
      <c r="G51" s="112"/>
      <c r="H51" s="111"/>
      <c r="I51" s="113"/>
      <c r="J51" s="114"/>
      <c r="K51" s="111"/>
      <c r="L51" s="82"/>
      <c r="M51" s="114"/>
      <c r="N51" s="114"/>
      <c r="O51" s="114"/>
      <c r="P51" s="114"/>
      <c r="Q51" s="111"/>
      <c r="R51" s="90"/>
      <c r="S51" s="82"/>
      <c r="T51" s="82"/>
      <c r="U51" s="36"/>
    </row>
    <row r="52" spans="1:21" x14ac:dyDescent="0.45">
      <c r="B52" s="82"/>
      <c r="C52" s="82"/>
      <c r="D52" s="82"/>
      <c r="E52" s="108"/>
      <c r="F52" s="111"/>
      <c r="G52" s="112"/>
      <c r="H52" s="23"/>
      <c r="I52" s="113"/>
      <c r="J52" s="114"/>
      <c r="K52" s="111"/>
      <c r="L52" s="82"/>
      <c r="M52" s="114"/>
      <c r="N52" s="114"/>
      <c r="O52" s="114"/>
      <c r="P52" s="114"/>
      <c r="Q52" s="111"/>
      <c r="R52" s="90"/>
      <c r="S52" s="82"/>
      <c r="T52" s="82"/>
      <c r="U52" s="36"/>
    </row>
    <row r="53" spans="1:21" x14ac:dyDescent="0.45">
      <c r="B53" s="82"/>
      <c r="C53" s="82"/>
      <c r="D53" s="82"/>
      <c r="E53" s="108"/>
      <c r="F53" s="111"/>
      <c r="G53" s="112"/>
      <c r="H53" s="23"/>
      <c r="I53" s="113"/>
      <c r="J53" s="114"/>
      <c r="K53" s="111"/>
      <c r="L53" s="82"/>
      <c r="M53" s="114"/>
      <c r="N53" s="114"/>
      <c r="O53" s="114"/>
      <c r="P53" s="114"/>
      <c r="Q53" s="111"/>
      <c r="R53" s="90"/>
      <c r="S53" s="82"/>
      <c r="T53" s="82"/>
      <c r="U53" s="36"/>
    </row>
  </sheetData>
  <mergeCells count="50">
    <mergeCell ref="B1:Q1"/>
    <mergeCell ref="D49:R49"/>
    <mergeCell ref="I50:S50"/>
    <mergeCell ref="R45:S45"/>
    <mergeCell ref="R46:S46"/>
    <mergeCell ref="R47:S47"/>
    <mergeCell ref="R48:S48"/>
    <mergeCell ref="R44:S44"/>
    <mergeCell ref="R42:S42"/>
    <mergeCell ref="R43:S43"/>
    <mergeCell ref="R38:S38"/>
    <mergeCell ref="R39:S39"/>
    <mergeCell ref="R40:S40"/>
    <mergeCell ref="R41:S41"/>
    <mergeCell ref="R34:S34"/>
    <mergeCell ref="R35:S35"/>
    <mergeCell ref="R36:S36"/>
    <mergeCell ref="R37:S37"/>
    <mergeCell ref="R30:S30"/>
    <mergeCell ref="R31:S31"/>
    <mergeCell ref="R32:S32"/>
    <mergeCell ref="R33:S33"/>
    <mergeCell ref="R27:S27"/>
    <mergeCell ref="R28:S28"/>
    <mergeCell ref="R29:S29"/>
    <mergeCell ref="R22:S22"/>
    <mergeCell ref="R23:S23"/>
    <mergeCell ref="R24:S24"/>
    <mergeCell ref="R25:S25"/>
    <mergeCell ref="I19:J19"/>
    <mergeCell ref="R19:S19"/>
    <mergeCell ref="R20:S20"/>
    <mergeCell ref="R14:S14"/>
    <mergeCell ref="R26:S26"/>
    <mergeCell ref="R21:S21"/>
    <mergeCell ref="R15:S15"/>
    <mergeCell ref="R16:S16"/>
    <mergeCell ref="R17:S17"/>
    <mergeCell ref="R18:S18"/>
    <mergeCell ref="A2:E2"/>
    <mergeCell ref="E3:S3"/>
    <mergeCell ref="R5:S5"/>
    <mergeCell ref="R6:S6"/>
    <mergeCell ref="R13:S13"/>
    <mergeCell ref="R7:S7"/>
    <mergeCell ref="R8:S8"/>
    <mergeCell ref="R9:S9"/>
    <mergeCell ref="R10:S10"/>
    <mergeCell ref="R11:S11"/>
    <mergeCell ref="R12:S12"/>
  </mergeCells>
  <phoneticPr fontId="2"/>
  <pageMargins left="0.6692913385826772" right="0.35433070866141736" top="0.6692913385826772" bottom="0.31496062992125984" header="0.47244094488188981" footer="0.31496062992125984"/>
  <pageSetup paperSize="9" scale="60" orientation="portrait" r:id="rId1"/>
  <headerFooter alignWithMargins="0">
    <oddHeader>&amp;R&amp;"メイリオ,レギュラー"様式ー２</oddHeader>
    <oddFooter>&amp;L（注）上記金額には消費税が含まれる。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view="pageBreakPreview" zoomScale="75" zoomScaleNormal="75" workbookViewId="0">
      <selection activeCell="C6" sqref="C6"/>
    </sheetView>
  </sheetViews>
  <sheetFormatPr defaultRowHeight="33" customHeight="1" x14ac:dyDescent="0.15"/>
  <cols>
    <col min="1" max="1" width="28" style="2" customWidth="1"/>
    <col min="2" max="2" width="22.5" style="2" customWidth="1"/>
    <col min="3" max="3" width="21.625" style="3" customWidth="1"/>
    <col min="4" max="4" width="6.25" style="3" customWidth="1"/>
    <col min="5" max="16384" width="9" style="3"/>
  </cols>
  <sheetData>
    <row r="1" spans="1:5" ht="18.75" customHeight="1" thickBot="1" x14ac:dyDescent="0.2">
      <c r="E1" s="12" t="s">
        <v>84</v>
      </c>
    </row>
    <row r="2" spans="1:5" ht="30.75" customHeight="1" thickBot="1" x14ac:dyDescent="0.2">
      <c r="A2" s="5" t="s">
        <v>91</v>
      </c>
      <c r="B2" s="6" t="s">
        <v>90</v>
      </c>
    </row>
    <row r="3" spans="1:5" ht="53.25" customHeight="1" x14ac:dyDescent="0.15">
      <c r="A3" s="7" t="s">
        <v>10</v>
      </c>
      <c r="B3" s="11" t="s">
        <v>89</v>
      </c>
    </row>
    <row r="4" spans="1:5" ht="45" customHeight="1" x14ac:dyDescent="0.15">
      <c r="A4" s="8" t="s">
        <v>0</v>
      </c>
      <c r="B4" s="152">
        <f>+'内訳（海達助成）記入例①'!D4</f>
        <v>60000</v>
      </c>
    </row>
    <row r="5" spans="1:5" ht="45" customHeight="1" x14ac:dyDescent="0.15">
      <c r="A5" s="8" t="s">
        <v>1</v>
      </c>
      <c r="B5" s="152">
        <f>+'内訳（海達助成）記入例①'!D8</f>
        <v>9900</v>
      </c>
    </row>
    <row r="6" spans="1:5" ht="45" customHeight="1" x14ac:dyDescent="0.15">
      <c r="A6" s="8" t="s">
        <v>3</v>
      </c>
      <c r="B6" s="152">
        <f>+'内訳（海達助成）記入例①'!D11</f>
        <v>918</v>
      </c>
    </row>
    <row r="7" spans="1:5" ht="45" customHeight="1" x14ac:dyDescent="0.15">
      <c r="A7" s="8" t="s">
        <v>5</v>
      </c>
      <c r="B7" s="152">
        <f>+'内訳（海達助成）記入例①'!D16</f>
        <v>11610</v>
      </c>
    </row>
    <row r="8" spans="1:5" ht="45" customHeight="1" x14ac:dyDescent="0.15">
      <c r="A8" s="8" t="s">
        <v>2</v>
      </c>
      <c r="B8" s="152">
        <f>+'内訳（海達助成）記入例①'!D20</f>
        <v>12300</v>
      </c>
    </row>
    <row r="9" spans="1:5" ht="45" customHeight="1" x14ac:dyDescent="0.15">
      <c r="A9" s="8" t="s">
        <v>86</v>
      </c>
      <c r="B9" s="152">
        <f>+'内訳（海達助成）記入例①'!D25</f>
        <v>4860</v>
      </c>
    </row>
    <row r="10" spans="1:5" ht="45" customHeight="1" x14ac:dyDescent="0.15">
      <c r="A10" s="8" t="s">
        <v>6</v>
      </c>
      <c r="B10" s="152">
        <f>+'内訳（海達助成）記入例①'!D30</f>
        <v>810</v>
      </c>
    </row>
    <row r="11" spans="1:5" ht="45" customHeight="1" x14ac:dyDescent="0.15">
      <c r="A11" s="8" t="s">
        <v>7</v>
      </c>
      <c r="B11" s="152">
        <f>+'内訳（海達助成）記入例①'!D35</f>
        <v>0</v>
      </c>
    </row>
    <row r="12" spans="1:5" ht="45" customHeight="1" thickBot="1" x14ac:dyDescent="0.2">
      <c r="A12" s="9" t="s">
        <v>8</v>
      </c>
      <c r="B12" s="152">
        <f>+'内訳（海達助成）記入例①'!D38</f>
        <v>0</v>
      </c>
    </row>
    <row r="13" spans="1:5" ht="52.5" customHeight="1" thickTop="1" thickBot="1" x14ac:dyDescent="0.2">
      <c r="A13" s="10" t="s">
        <v>9</v>
      </c>
      <c r="B13" s="153">
        <f>SUM(B4:B12)</f>
        <v>100398</v>
      </c>
    </row>
    <row r="14" spans="1:5" ht="42.75" customHeight="1" x14ac:dyDescent="0.15">
      <c r="A14" s="13"/>
      <c r="B14" s="14"/>
      <c r="C14" s="15"/>
      <c r="D14" s="16"/>
      <c r="E14" s="17"/>
    </row>
    <row r="15" spans="1:5" ht="42.75" customHeight="1" x14ac:dyDescent="0.15">
      <c r="A15" s="18"/>
      <c r="B15" s="14"/>
      <c r="C15" s="17"/>
      <c r="D15" s="17"/>
      <c r="E15" s="17"/>
    </row>
    <row r="16" spans="1:5" ht="31.5" customHeight="1" x14ac:dyDescent="0.15"/>
    <row r="17" spans="3:3" ht="42.75" customHeight="1" x14ac:dyDescent="0.15">
      <c r="C17" s="19"/>
    </row>
  </sheetData>
  <phoneticPr fontId="2"/>
  <printOptions horizontalCentered="1"/>
  <pageMargins left="0.6692913385826772" right="0.35433070866141736" top="0.27559055118110237" bottom="0.31496062992125984" header="0.47244094488188981" footer="0.31496062992125984"/>
  <pageSetup paperSize="9" orientation="portrait" r:id="rId1"/>
  <headerFooter alignWithMargins="0">
    <oddFooter>&amp;L（注）上記金額には消費税が含まれる。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view="pageBreakPreview" zoomScale="75" zoomScaleNormal="75" workbookViewId="0">
      <selection activeCell="E13" sqref="E13"/>
    </sheetView>
  </sheetViews>
  <sheetFormatPr defaultRowHeight="18.75" x14ac:dyDescent="0.15"/>
  <cols>
    <col min="1" max="1" width="1.375" style="20" customWidth="1"/>
    <col min="2" max="2" width="17.625" style="20" customWidth="1"/>
    <col min="3" max="3" width="1.125" style="20" customWidth="1"/>
    <col min="4" max="4" width="15.75" style="20" customWidth="1"/>
    <col min="5" max="5" width="42.5" style="20" customWidth="1"/>
    <col min="6" max="6" width="3.125" style="20" bestFit="1" customWidth="1"/>
    <col min="7" max="7" width="12.625" style="20" bestFit="1" customWidth="1"/>
    <col min="8" max="8" width="3.125" style="116" bestFit="1" customWidth="1"/>
    <col min="9" max="9" width="9.125" style="20" customWidth="1"/>
    <col min="10" max="10" width="6.625" style="21" bestFit="1" customWidth="1"/>
    <col min="11" max="11" width="4.25" style="116" bestFit="1" customWidth="1"/>
    <col min="12" max="12" width="6.125" style="20" bestFit="1" customWidth="1"/>
    <col min="13" max="13" width="4.25" style="21" bestFit="1" customWidth="1"/>
    <col min="14" max="16" width="4.25" style="21" customWidth="1"/>
    <col min="17" max="17" width="4.25" style="116" bestFit="1" customWidth="1"/>
    <col min="18" max="18" width="11.5" style="149" customWidth="1"/>
    <col min="19" max="19" width="3.375" style="149" customWidth="1"/>
    <col min="20" max="16384" width="9" style="20"/>
  </cols>
  <sheetData>
    <row r="1" spans="1:21" ht="18.75" customHeight="1" thickBot="1" x14ac:dyDescent="0.2">
      <c r="A1" s="117"/>
      <c r="G1" s="116"/>
      <c r="H1" s="20"/>
      <c r="I1" s="21"/>
      <c r="J1" s="116"/>
      <c r="K1" s="20"/>
      <c r="L1" s="21"/>
      <c r="M1" s="176" t="s">
        <v>85</v>
      </c>
      <c r="N1" s="177"/>
      <c r="O1" s="177"/>
      <c r="P1" s="177"/>
      <c r="Q1" s="177"/>
      <c r="R1" s="177"/>
      <c r="S1" s="178"/>
    </row>
    <row r="2" spans="1:21" s="31" customFormat="1" ht="30.75" customHeight="1" x14ac:dyDescent="0.15">
      <c r="A2" s="157" t="s">
        <v>92</v>
      </c>
      <c r="B2" s="158"/>
      <c r="C2" s="158"/>
      <c r="D2" s="158"/>
      <c r="E2" s="158"/>
      <c r="F2" s="26"/>
      <c r="G2" s="23"/>
      <c r="H2" s="28"/>
      <c r="I2" s="29"/>
      <c r="J2" s="23"/>
      <c r="K2" s="22"/>
      <c r="L2" s="29"/>
      <c r="M2" s="23"/>
      <c r="N2" s="23"/>
      <c r="O2" s="23"/>
      <c r="P2" s="23"/>
      <c r="Q2" s="24"/>
      <c r="R2" s="24"/>
      <c r="S2" s="118"/>
      <c r="T2" s="30"/>
    </row>
    <row r="3" spans="1:21" ht="30" customHeight="1" x14ac:dyDescent="0.45">
      <c r="A3" s="32"/>
      <c r="B3" s="33" t="s">
        <v>10</v>
      </c>
      <c r="C3" s="34"/>
      <c r="D3" s="35" t="s">
        <v>11</v>
      </c>
      <c r="E3" s="159" t="s">
        <v>12</v>
      </c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60"/>
      <c r="T3" s="36"/>
      <c r="U3" s="36"/>
    </row>
    <row r="4" spans="1:21" ht="30" customHeight="1" thickBot="1" x14ac:dyDescent="0.5">
      <c r="A4" s="49"/>
      <c r="B4" s="83" t="s">
        <v>0</v>
      </c>
      <c r="C4" s="84"/>
      <c r="D4" s="119">
        <f>SUM(R5:S7)</f>
        <v>60000</v>
      </c>
      <c r="E4" s="44" t="s">
        <v>56</v>
      </c>
      <c r="F4" s="44"/>
      <c r="G4" s="120" t="s">
        <v>57</v>
      </c>
      <c r="H4" s="44"/>
      <c r="I4" s="121" t="s">
        <v>58</v>
      </c>
      <c r="J4" s="44"/>
      <c r="K4" s="44"/>
      <c r="L4" s="44" t="s">
        <v>59</v>
      </c>
      <c r="M4" s="44"/>
      <c r="N4" s="44"/>
      <c r="O4" s="44" t="s">
        <v>60</v>
      </c>
      <c r="P4" s="44"/>
      <c r="Q4" s="44"/>
      <c r="R4" s="179" t="s">
        <v>61</v>
      </c>
      <c r="S4" s="180"/>
      <c r="T4" s="36"/>
      <c r="U4" s="36"/>
    </row>
    <row r="5" spans="1:21" ht="30" customHeight="1" thickTop="1" thickBot="1" x14ac:dyDescent="0.5">
      <c r="A5" s="49"/>
      <c r="B5" s="50"/>
      <c r="C5" s="51"/>
      <c r="D5" s="122"/>
      <c r="E5" s="123" t="s">
        <v>93</v>
      </c>
      <c r="F5" s="124" t="s">
        <v>62</v>
      </c>
      <c r="G5" s="125">
        <v>20000</v>
      </c>
      <c r="H5" s="126" t="s">
        <v>63</v>
      </c>
      <c r="I5" s="127">
        <v>3</v>
      </c>
      <c r="J5" s="128" t="s">
        <v>22</v>
      </c>
      <c r="K5" s="126" t="s">
        <v>16</v>
      </c>
      <c r="L5" s="129">
        <v>1</v>
      </c>
      <c r="M5" s="130" t="s">
        <v>17</v>
      </c>
      <c r="N5" s="54"/>
      <c r="O5" s="61"/>
      <c r="P5" s="61"/>
      <c r="Q5" s="54" t="s">
        <v>18</v>
      </c>
      <c r="R5" s="181">
        <f>ROUNDDOWN(G5*I5*L5,0)</f>
        <v>60000</v>
      </c>
      <c r="S5" s="182"/>
      <c r="T5" s="36"/>
      <c r="U5" s="36"/>
    </row>
    <row r="6" spans="1:21" ht="30" customHeight="1" thickTop="1" x14ac:dyDescent="0.45">
      <c r="A6" s="49"/>
      <c r="B6" s="50"/>
      <c r="C6" s="51"/>
      <c r="D6" s="122"/>
      <c r="E6" s="123"/>
      <c r="F6" s="54"/>
      <c r="G6" s="131"/>
      <c r="H6" s="54"/>
      <c r="I6" s="76"/>
      <c r="J6" s="57"/>
      <c r="K6" s="54"/>
      <c r="L6" s="132"/>
      <c r="M6" s="57"/>
      <c r="N6" s="54"/>
      <c r="O6" s="61"/>
      <c r="P6" s="61"/>
      <c r="Q6" s="54" t="s">
        <v>18</v>
      </c>
      <c r="R6" s="181">
        <f>ROUNDDOWN(G6*I6*L6,0)</f>
        <v>0</v>
      </c>
      <c r="S6" s="182"/>
      <c r="T6" s="36"/>
      <c r="U6" s="36"/>
    </row>
    <row r="7" spans="1:21" ht="30" customHeight="1" x14ac:dyDescent="0.45">
      <c r="A7" s="49"/>
      <c r="B7" s="50"/>
      <c r="C7" s="51"/>
      <c r="D7" s="122"/>
      <c r="E7" s="123"/>
      <c r="F7" s="54"/>
      <c r="G7" s="131"/>
      <c r="H7" s="54"/>
      <c r="I7" s="76"/>
      <c r="J7" s="57"/>
      <c r="K7" s="54"/>
      <c r="L7" s="132"/>
      <c r="M7" s="57"/>
      <c r="N7" s="54"/>
      <c r="O7" s="61"/>
      <c r="P7" s="61"/>
      <c r="Q7" s="54" t="s">
        <v>18</v>
      </c>
      <c r="R7" s="181"/>
      <c r="S7" s="182"/>
      <c r="T7" s="36"/>
      <c r="U7" s="36"/>
    </row>
    <row r="8" spans="1:21" ht="30" customHeight="1" x14ac:dyDescent="0.45">
      <c r="A8" s="49"/>
      <c r="B8" s="83" t="s">
        <v>1</v>
      </c>
      <c r="C8" s="84"/>
      <c r="D8" s="119">
        <f>SUM(R9:S10)</f>
        <v>9900</v>
      </c>
      <c r="E8" s="44" t="s">
        <v>56</v>
      </c>
      <c r="F8" s="62"/>
      <c r="G8" s="120" t="s">
        <v>57</v>
      </c>
      <c r="H8" s="44"/>
      <c r="I8" s="121" t="s">
        <v>66</v>
      </c>
      <c r="J8" s="44"/>
      <c r="K8" s="44"/>
      <c r="L8" s="44" t="s">
        <v>59</v>
      </c>
      <c r="M8" s="44"/>
      <c r="N8" s="44"/>
      <c r="O8" s="42"/>
      <c r="P8" s="42"/>
      <c r="Q8" s="44"/>
      <c r="R8" s="174" t="s">
        <v>61</v>
      </c>
      <c r="S8" s="175"/>
      <c r="T8" s="36"/>
      <c r="U8" s="36"/>
    </row>
    <row r="9" spans="1:21" ht="30" customHeight="1" x14ac:dyDescent="0.45">
      <c r="A9" s="49"/>
      <c r="B9" s="50"/>
      <c r="C9" s="51"/>
      <c r="D9" s="122"/>
      <c r="E9" s="123" t="s">
        <v>93</v>
      </c>
      <c r="F9" s="54" t="s">
        <v>62</v>
      </c>
      <c r="G9" s="133">
        <v>1500</v>
      </c>
      <c r="H9" s="68" t="s">
        <v>63</v>
      </c>
      <c r="I9" s="134">
        <v>3</v>
      </c>
      <c r="J9" s="57" t="s">
        <v>15</v>
      </c>
      <c r="K9" s="54" t="s">
        <v>16</v>
      </c>
      <c r="L9" s="132">
        <v>1</v>
      </c>
      <c r="M9" s="57" t="s">
        <v>17</v>
      </c>
      <c r="N9" s="54"/>
      <c r="O9" s="61"/>
      <c r="P9" s="61"/>
      <c r="Q9" s="54" t="s">
        <v>18</v>
      </c>
      <c r="R9" s="181">
        <f>ROUNDDOWN(G9*I9*L9,0)</f>
        <v>4500</v>
      </c>
      <c r="S9" s="182"/>
      <c r="T9" s="36"/>
      <c r="U9" s="36"/>
    </row>
    <row r="10" spans="1:21" ht="30" customHeight="1" x14ac:dyDescent="0.15">
      <c r="A10" s="49"/>
      <c r="B10" s="50"/>
      <c r="C10" s="51"/>
      <c r="D10" s="122"/>
      <c r="E10" s="123" t="s">
        <v>94</v>
      </c>
      <c r="F10" s="54" t="s">
        <v>64</v>
      </c>
      <c r="G10" s="133">
        <v>600</v>
      </c>
      <c r="H10" s="68" t="s">
        <v>65</v>
      </c>
      <c r="I10" s="134">
        <v>3</v>
      </c>
      <c r="J10" s="57" t="s">
        <v>22</v>
      </c>
      <c r="K10" s="54" t="s">
        <v>16</v>
      </c>
      <c r="L10" s="132">
        <v>3</v>
      </c>
      <c r="M10" s="57" t="s">
        <v>17</v>
      </c>
      <c r="N10" s="54"/>
      <c r="O10" s="61"/>
      <c r="P10" s="61"/>
      <c r="Q10" s="54" t="s">
        <v>18</v>
      </c>
      <c r="R10" s="181">
        <f>ROUNDDOWN(G10*I10*L10,0)</f>
        <v>5400</v>
      </c>
      <c r="S10" s="182"/>
      <c r="T10" s="22"/>
      <c r="U10" s="22"/>
    </row>
    <row r="11" spans="1:21" ht="30" customHeight="1" x14ac:dyDescent="0.45">
      <c r="A11" s="49"/>
      <c r="B11" s="83" t="s">
        <v>3</v>
      </c>
      <c r="C11" s="86"/>
      <c r="D11" s="119">
        <f>SUM(R12:S15)</f>
        <v>918</v>
      </c>
      <c r="E11" s="44" t="s">
        <v>67</v>
      </c>
      <c r="F11" s="62"/>
      <c r="G11" s="120" t="s">
        <v>57</v>
      </c>
      <c r="H11" s="44"/>
      <c r="I11" s="121" t="s">
        <v>68</v>
      </c>
      <c r="J11" s="44"/>
      <c r="K11" s="44"/>
      <c r="L11" s="44" t="s">
        <v>69</v>
      </c>
      <c r="M11" s="44"/>
      <c r="N11" s="44"/>
      <c r="O11" s="42"/>
      <c r="P11" s="42"/>
      <c r="Q11" s="44"/>
      <c r="R11" s="174" t="s">
        <v>61</v>
      </c>
      <c r="S11" s="175"/>
      <c r="T11" s="36"/>
      <c r="U11" s="36"/>
    </row>
    <row r="12" spans="1:21" ht="30" customHeight="1" x14ac:dyDescent="0.45">
      <c r="A12" s="49"/>
      <c r="B12" s="50"/>
      <c r="C12" s="70"/>
      <c r="D12" s="122"/>
      <c r="E12" s="135" t="s">
        <v>97</v>
      </c>
      <c r="F12" s="54" t="s">
        <v>70</v>
      </c>
      <c r="G12" s="131">
        <v>150</v>
      </c>
      <c r="H12" s="68" t="s">
        <v>71</v>
      </c>
      <c r="I12" s="76">
        <v>5</v>
      </c>
      <c r="J12" s="57" t="s">
        <v>32</v>
      </c>
      <c r="K12" s="54" t="s">
        <v>71</v>
      </c>
      <c r="L12" s="77">
        <v>1.08</v>
      </c>
      <c r="M12" s="57"/>
      <c r="N12" s="54"/>
      <c r="O12" s="61"/>
      <c r="P12" s="61"/>
      <c r="Q12" s="54" t="s">
        <v>72</v>
      </c>
      <c r="R12" s="181">
        <f>ROUNDDOWN(G12*I12*L12,0)</f>
        <v>810</v>
      </c>
      <c r="S12" s="182"/>
      <c r="T12" s="36"/>
      <c r="U12" s="36"/>
    </row>
    <row r="13" spans="1:21" ht="30" customHeight="1" x14ac:dyDescent="0.45">
      <c r="A13" s="49"/>
      <c r="B13" s="50"/>
      <c r="C13" s="70"/>
      <c r="D13" s="122"/>
      <c r="E13" s="135" t="s">
        <v>73</v>
      </c>
      <c r="F13" s="54" t="s">
        <v>70</v>
      </c>
      <c r="G13" s="131">
        <v>100</v>
      </c>
      <c r="H13" s="68" t="s">
        <v>71</v>
      </c>
      <c r="I13" s="76">
        <v>1</v>
      </c>
      <c r="J13" s="57" t="s">
        <v>28</v>
      </c>
      <c r="K13" s="54" t="s">
        <v>29</v>
      </c>
      <c r="L13" s="77">
        <v>1.08</v>
      </c>
      <c r="M13" s="57"/>
      <c r="N13" s="54"/>
      <c r="O13" s="61"/>
      <c r="P13" s="61"/>
      <c r="Q13" s="54" t="s">
        <v>30</v>
      </c>
      <c r="R13" s="181">
        <f>ROUNDDOWN(G13*I13*L13,0)</f>
        <v>108</v>
      </c>
      <c r="S13" s="182"/>
      <c r="T13" s="36"/>
      <c r="U13" s="36"/>
    </row>
    <row r="14" spans="1:21" ht="30" customHeight="1" thickBot="1" x14ac:dyDescent="0.5">
      <c r="A14" s="49"/>
      <c r="B14" s="50"/>
      <c r="C14" s="70"/>
      <c r="D14" s="122"/>
      <c r="E14" s="135"/>
      <c r="F14" s="54"/>
      <c r="G14" s="131"/>
      <c r="H14" s="68"/>
      <c r="I14" s="76"/>
      <c r="J14" s="57"/>
      <c r="K14" s="54"/>
      <c r="L14" s="77"/>
      <c r="M14" s="57"/>
      <c r="N14" s="54"/>
      <c r="O14" s="61"/>
      <c r="P14" s="61"/>
      <c r="Q14" s="54" t="s">
        <v>18</v>
      </c>
      <c r="R14" s="181">
        <f>ROUNDDOWN(G14*I14*L14,0)</f>
        <v>0</v>
      </c>
      <c r="S14" s="182"/>
      <c r="T14" s="36"/>
      <c r="U14" s="36"/>
    </row>
    <row r="15" spans="1:21" ht="30" customHeight="1" thickTop="1" thickBot="1" x14ac:dyDescent="0.5">
      <c r="A15" s="49"/>
      <c r="B15" s="50"/>
      <c r="C15" s="70"/>
      <c r="D15" s="122"/>
      <c r="E15" s="123"/>
      <c r="F15" s="124"/>
      <c r="G15" s="125"/>
      <c r="H15" s="136"/>
      <c r="I15" s="137"/>
      <c r="J15" s="130"/>
      <c r="K15" s="54"/>
      <c r="L15" s="77"/>
      <c r="M15" s="57"/>
      <c r="N15" s="54"/>
      <c r="O15" s="61"/>
      <c r="P15" s="61"/>
      <c r="Q15" s="54" t="s">
        <v>18</v>
      </c>
      <c r="R15" s="181">
        <f>ROUNDDOWN(G15*I15,0)</f>
        <v>0</v>
      </c>
      <c r="S15" s="182"/>
      <c r="T15" s="79"/>
      <c r="U15" s="36"/>
    </row>
    <row r="16" spans="1:21" ht="30" customHeight="1" thickTop="1" x14ac:dyDescent="0.45">
      <c r="A16" s="49"/>
      <c r="B16" s="83" t="s">
        <v>5</v>
      </c>
      <c r="C16" s="84"/>
      <c r="D16" s="119">
        <f>SUM(R17:S19)</f>
        <v>11610</v>
      </c>
      <c r="E16" s="44" t="s">
        <v>74</v>
      </c>
      <c r="F16" s="62"/>
      <c r="G16" s="120" t="s">
        <v>57</v>
      </c>
      <c r="H16" s="44"/>
      <c r="I16" s="121" t="s">
        <v>75</v>
      </c>
      <c r="J16" s="44"/>
      <c r="K16" s="44"/>
      <c r="L16" s="44" t="s">
        <v>69</v>
      </c>
      <c r="M16" s="44"/>
      <c r="N16" s="44"/>
      <c r="O16" s="42"/>
      <c r="P16" s="42"/>
      <c r="Q16" s="44"/>
      <c r="R16" s="174" t="s">
        <v>61</v>
      </c>
      <c r="S16" s="175"/>
      <c r="T16" s="82"/>
      <c r="U16" s="36"/>
    </row>
    <row r="17" spans="1:21" ht="30" customHeight="1" x14ac:dyDescent="0.45">
      <c r="A17" s="49"/>
      <c r="B17" s="83"/>
      <c r="C17" s="84"/>
      <c r="D17" s="122"/>
      <c r="E17" s="123" t="s">
        <v>76</v>
      </c>
      <c r="F17" s="54" t="s">
        <v>13</v>
      </c>
      <c r="G17" s="131">
        <v>21.5</v>
      </c>
      <c r="H17" s="68" t="s">
        <v>14</v>
      </c>
      <c r="I17" s="138">
        <v>500</v>
      </c>
      <c r="J17" s="57" t="s">
        <v>27</v>
      </c>
      <c r="K17" s="54" t="s">
        <v>14</v>
      </c>
      <c r="L17" s="77">
        <v>1.08</v>
      </c>
      <c r="M17" s="85"/>
      <c r="N17" s="68"/>
      <c r="O17" s="139"/>
      <c r="P17" s="139"/>
      <c r="Q17" s="54" t="s">
        <v>18</v>
      </c>
      <c r="R17" s="181">
        <f>ROUNDDOWN(G17*I17*L17,0)</f>
        <v>11610</v>
      </c>
      <c r="S17" s="182"/>
      <c r="T17" s="82"/>
      <c r="U17" s="36"/>
    </row>
    <row r="18" spans="1:21" ht="30" customHeight="1" x14ac:dyDescent="0.45">
      <c r="A18" s="49"/>
      <c r="B18" s="83"/>
      <c r="C18" s="84"/>
      <c r="D18" s="122"/>
      <c r="E18" s="123"/>
      <c r="F18" s="54"/>
      <c r="G18" s="131"/>
      <c r="H18" s="68"/>
      <c r="I18" s="138"/>
      <c r="J18" s="57"/>
      <c r="K18" s="54"/>
      <c r="L18" s="77"/>
      <c r="M18" s="85"/>
      <c r="N18" s="68"/>
      <c r="O18" s="139"/>
      <c r="P18" s="139"/>
      <c r="Q18" s="54" t="s">
        <v>18</v>
      </c>
      <c r="R18" s="181">
        <f>ROUNDDOWN(G18*I18*L18,0)</f>
        <v>0</v>
      </c>
      <c r="S18" s="182"/>
      <c r="T18" s="82"/>
      <c r="U18" s="36"/>
    </row>
    <row r="19" spans="1:21" ht="30" customHeight="1" x14ac:dyDescent="0.45">
      <c r="A19" s="49"/>
      <c r="B19" s="83"/>
      <c r="C19" s="84"/>
      <c r="D19" s="122"/>
      <c r="E19" s="123"/>
      <c r="F19" s="54"/>
      <c r="G19" s="131"/>
      <c r="H19" s="68"/>
      <c r="I19" s="138"/>
      <c r="J19" s="57"/>
      <c r="K19" s="54"/>
      <c r="L19" s="77"/>
      <c r="M19" s="85"/>
      <c r="N19" s="68"/>
      <c r="O19" s="139"/>
      <c r="P19" s="139"/>
      <c r="Q19" s="54" t="s">
        <v>18</v>
      </c>
      <c r="R19" s="181">
        <f>ROUNDDOWN(G19*I19*L19,0)</f>
        <v>0</v>
      </c>
      <c r="S19" s="182"/>
      <c r="T19" s="82"/>
      <c r="U19" s="36"/>
    </row>
    <row r="20" spans="1:21" ht="30" customHeight="1" x14ac:dyDescent="0.45">
      <c r="A20" s="49"/>
      <c r="B20" s="83" t="s">
        <v>2</v>
      </c>
      <c r="C20" s="84"/>
      <c r="D20" s="119">
        <f>SUM(R21:S24)</f>
        <v>12300</v>
      </c>
      <c r="E20" s="44" t="s">
        <v>101</v>
      </c>
      <c r="F20" s="62"/>
      <c r="G20" s="120" t="s">
        <v>57</v>
      </c>
      <c r="H20" s="44"/>
      <c r="I20" s="121" t="s">
        <v>68</v>
      </c>
      <c r="J20" s="44"/>
      <c r="K20" s="44"/>
      <c r="L20" s="44" t="s">
        <v>69</v>
      </c>
      <c r="M20" s="44"/>
      <c r="N20" s="44"/>
      <c r="O20" s="42"/>
      <c r="P20" s="42"/>
      <c r="Q20" s="44"/>
      <c r="R20" s="174" t="s">
        <v>61</v>
      </c>
      <c r="S20" s="175"/>
      <c r="T20" s="82"/>
      <c r="U20" s="36"/>
    </row>
    <row r="21" spans="1:21" ht="30" customHeight="1" x14ac:dyDescent="0.45">
      <c r="A21" s="49"/>
      <c r="B21" s="83"/>
      <c r="C21" s="84"/>
      <c r="D21" s="122"/>
      <c r="E21" s="123" t="s">
        <v>100</v>
      </c>
      <c r="F21" s="54" t="s">
        <v>77</v>
      </c>
      <c r="G21" s="131">
        <v>82</v>
      </c>
      <c r="H21" s="68" t="s">
        <v>78</v>
      </c>
      <c r="I21" s="138">
        <v>150</v>
      </c>
      <c r="J21" s="57" t="s">
        <v>27</v>
      </c>
      <c r="K21" s="54"/>
      <c r="L21" s="77"/>
      <c r="M21" s="57"/>
      <c r="N21" s="54"/>
      <c r="O21" s="61"/>
      <c r="P21" s="61"/>
      <c r="Q21" s="54" t="s">
        <v>18</v>
      </c>
      <c r="R21" s="181">
        <f>ROUNDDOWN(G21*I21,0)</f>
        <v>12300</v>
      </c>
      <c r="S21" s="182"/>
      <c r="T21" s="82"/>
      <c r="U21" s="36"/>
    </row>
    <row r="22" spans="1:21" ht="30" customHeight="1" x14ac:dyDescent="0.45">
      <c r="A22" s="49"/>
      <c r="B22" s="83"/>
      <c r="C22" s="84"/>
      <c r="D22" s="122"/>
      <c r="E22" s="123"/>
      <c r="F22" s="54"/>
      <c r="G22" s="131"/>
      <c r="H22" s="68"/>
      <c r="I22" s="138"/>
      <c r="J22" s="57"/>
      <c r="K22" s="54"/>
      <c r="L22" s="77"/>
      <c r="M22" s="57"/>
      <c r="N22" s="54"/>
      <c r="O22" s="61"/>
      <c r="P22" s="61"/>
      <c r="Q22" s="54" t="s">
        <v>18</v>
      </c>
      <c r="R22" s="181">
        <f>ROUNDDOWN(G22*I22,0)</f>
        <v>0</v>
      </c>
      <c r="S22" s="182"/>
      <c r="T22" s="82"/>
      <c r="U22" s="36"/>
    </row>
    <row r="23" spans="1:21" ht="30" customHeight="1" x14ac:dyDescent="0.45">
      <c r="A23" s="49"/>
      <c r="B23" s="83"/>
      <c r="C23" s="84"/>
      <c r="D23" s="122"/>
      <c r="E23" s="123"/>
      <c r="F23" s="54"/>
      <c r="G23" s="131"/>
      <c r="H23" s="68"/>
      <c r="I23" s="138"/>
      <c r="J23" s="57"/>
      <c r="K23" s="54"/>
      <c r="L23" s="77"/>
      <c r="M23" s="57"/>
      <c r="N23" s="54"/>
      <c r="O23" s="61"/>
      <c r="P23" s="61"/>
      <c r="Q23" s="54" t="s">
        <v>18</v>
      </c>
      <c r="R23" s="181">
        <f>ROUNDDOWN(G23*I23,0)</f>
        <v>0</v>
      </c>
      <c r="S23" s="182"/>
      <c r="T23" s="82"/>
      <c r="U23" s="36"/>
    </row>
    <row r="24" spans="1:21" ht="30" customHeight="1" x14ac:dyDescent="0.45">
      <c r="A24" s="49"/>
      <c r="B24" s="50"/>
      <c r="C24" s="51"/>
      <c r="D24" s="122"/>
      <c r="E24" s="123"/>
      <c r="F24" s="54"/>
      <c r="G24" s="131"/>
      <c r="H24" s="68"/>
      <c r="I24" s="138"/>
      <c r="J24" s="57"/>
      <c r="K24" s="54"/>
      <c r="L24" s="77"/>
      <c r="M24" s="57"/>
      <c r="N24" s="54"/>
      <c r="O24" s="61"/>
      <c r="P24" s="61"/>
      <c r="Q24" s="54" t="s">
        <v>18</v>
      </c>
      <c r="R24" s="181">
        <f>ROUNDDOWN(G24*I24,0)</f>
        <v>0</v>
      </c>
      <c r="S24" s="182"/>
      <c r="T24" s="82"/>
      <c r="U24" s="36"/>
    </row>
    <row r="25" spans="1:21" ht="30" customHeight="1" x14ac:dyDescent="0.45">
      <c r="A25" s="49"/>
      <c r="B25" s="83" t="s">
        <v>86</v>
      </c>
      <c r="C25" s="86"/>
      <c r="D25" s="119">
        <f>SUM(R26:S29)</f>
        <v>4860</v>
      </c>
      <c r="E25" s="44" t="s">
        <v>79</v>
      </c>
      <c r="F25" s="62"/>
      <c r="G25" s="120" t="s">
        <v>57</v>
      </c>
      <c r="H25" s="44"/>
      <c r="I25" s="121" t="s">
        <v>68</v>
      </c>
      <c r="J25" s="44"/>
      <c r="K25" s="44"/>
      <c r="L25" s="44" t="s">
        <v>69</v>
      </c>
      <c r="M25" s="44"/>
      <c r="N25" s="44"/>
      <c r="O25" s="42"/>
      <c r="P25" s="42"/>
      <c r="Q25" s="44"/>
      <c r="R25" s="174" t="s">
        <v>61</v>
      </c>
      <c r="S25" s="175"/>
      <c r="T25" s="82"/>
      <c r="U25" s="36"/>
    </row>
    <row r="26" spans="1:21" ht="30" customHeight="1" x14ac:dyDescent="0.45">
      <c r="A26" s="49"/>
      <c r="B26" s="83"/>
      <c r="C26" s="86"/>
      <c r="D26" s="122"/>
      <c r="E26" s="123" t="s">
        <v>95</v>
      </c>
      <c r="F26" s="54" t="s">
        <v>64</v>
      </c>
      <c r="G26" s="131">
        <v>1500</v>
      </c>
      <c r="H26" s="68" t="s">
        <v>65</v>
      </c>
      <c r="I26" s="138">
        <v>3</v>
      </c>
      <c r="J26" s="57" t="s">
        <v>22</v>
      </c>
      <c r="K26" s="54" t="s">
        <v>16</v>
      </c>
      <c r="L26" s="77">
        <v>1.08</v>
      </c>
      <c r="M26" s="57"/>
      <c r="N26" s="54"/>
      <c r="O26" s="61"/>
      <c r="P26" s="61"/>
      <c r="Q26" s="54" t="s">
        <v>18</v>
      </c>
      <c r="R26" s="181">
        <f>ROUNDDOWN(G26*I26*L26,0)</f>
        <v>4860</v>
      </c>
      <c r="S26" s="182"/>
      <c r="T26" s="82"/>
      <c r="U26" s="36"/>
    </row>
    <row r="27" spans="1:21" ht="30" customHeight="1" x14ac:dyDescent="0.45">
      <c r="A27" s="49"/>
      <c r="B27" s="83"/>
      <c r="C27" s="86"/>
      <c r="D27" s="122"/>
      <c r="E27" s="123"/>
      <c r="F27" s="54"/>
      <c r="G27" s="131"/>
      <c r="H27" s="68"/>
      <c r="I27" s="138"/>
      <c r="J27" s="57"/>
      <c r="K27" s="54"/>
      <c r="L27" s="77"/>
      <c r="M27" s="57"/>
      <c r="N27" s="54"/>
      <c r="O27" s="61"/>
      <c r="P27" s="61"/>
      <c r="Q27" s="54" t="s">
        <v>18</v>
      </c>
      <c r="R27" s="181">
        <f>ROUNDDOWN(G27*I27*L27,0)</f>
        <v>0</v>
      </c>
      <c r="S27" s="182"/>
      <c r="T27" s="82"/>
      <c r="U27" s="36"/>
    </row>
    <row r="28" spans="1:21" ht="30" customHeight="1" x14ac:dyDescent="0.45">
      <c r="A28" s="49"/>
      <c r="B28" s="83"/>
      <c r="C28" s="86"/>
      <c r="D28" s="122"/>
      <c r="E28" s="123"/>
      <c r="F28" s="54"/>
      <c r="G28" s="131"/>
      <c r="H28" s="68"/>
      <c r="I28" s="138"/>
      <c r="J28" s="57"/>
      <c r="K28" s="54"/>
      <c r="L28" s="77"/>
      <c r="M28" s="57"/>
      <c r="N28" s="54"/>
      <c r="O28" s="61"/>
      <c r="P28" s="61"/>
      <c r="Q28" s="54" t="s">
        <v>18</v>
      </c>
      <c r="R28" s="181">
        <f>ROUNDDOWN(G28*I28*L28,0)</f>
        <v>0</v>
      </c>
      <c r="S28" s="182"/>
      <c r="T28" s="82"/>
      <c r="U28" s="36"/>
    </row>
    <row r="29" spans="1:21" ht="30" customHeight="1" x14ac:dyDescent="0.45">
      <c r="A29" s="49"/>
      <c r="B29" s="50"/>
      <c r="C29" s="70"/>
      <c r="D29" s="122"/>
      <c r="E29" s="123"/>
      <c r="F29" s="54"/>
      <c r="G29" s="131"/>
      <c r="H29" s="68"/>
      <c r="I29" s="138"/>
      <c r="J29" s="57"/>
      <c r="K29" s="54"/>
      <c r="L29" s="77"/>
      <c r="M29" s="57"/>
      <c r="N29" s="54"/>
      <c r="O29" s="61"/>
      <c r="P29" s="61"/>
      <c r="Q29" s="54"/>
      <c r="R29" s="181"/>
      <c r="S29" s="182"/>
      <c r="T29" s="82"/>
      <c r="U29" s="36"/>
    </row>
    <row r="30" spans="1:21" ht="30" customHeight="1" x14ac:dyDescent="0.45">
      <c r="A30" s="49"/>
      <c r="B30" s="83" t="s">
        <v>46</v>
      </c>
      <c r="C30" s="84"/>
      <c r="D30" s="119">
        <f>SUM(R31:S34)</f>
        <v>810</v>
      </c>
      <c r="E30" s="44" t="s">
        <v>80</v>
      </c>
      <c r="F30" s="62"/>
      <c r="G30" s="120" t="s">
        <v>57</v>
      </c>
      <c r="H30" s="44"/>
      <c r="I30" s="121" t="s">
        <v>68</v>
      </c>
      <c r="J30" s="44"/>
      <c r="K30" s="44"/>
      <c r="L30" s="44" t="s">
        <v>69</v>
      </c>
      <c r="M30" s="44"/>
      <c r="N30" s="44"/>
      <c r="O30" s="42"/>
      <c r="P30" s="42"/>
      <c r="Q30" s="44"/>
      <c r="R30" s="174" t="s">
        <v>61</v>
      </c>
      <c r="S30" s="175"/>
      <c r="T30" s="82"/>
      <c r="U30" s="36"/>
    </row>
    <row r="31" spans="1:21" ht="30" customHeight="1" x14ac:dyDescent="0.45">
      <c r="A31" s="49"/>
      <c r="B31" s="50"/>
      <c r="C31" s="51"/>
      <c r="D31" s="122"/>
      <c r="E31" s="123" t="s">
        <v>96</v>
      </c>
      <c r="F31" s="54" t="s">
        <v>25</v>
      </c>
      <c r="G31" s="133">
        <v>150</v>
      </c>
      <c r="H31" s="68" t="s">
        <v>26</v>
      </c>
      <c r="I31" s="134">
        <v>5</v>
      </c>
      <c r="J31" s="57" t="s">
        <v>17</v>
      </c>
      <c r="K31" s="54" t="s">
        <v>16</v>
      </c>
      <c r="L31" s="77">
        <v>1.08</v>
      </c>
      <c r="M31" s="57"/>
      <c r="N31" s="54"/>
      <c r="O31" s="61"/>
      <c r="P31" s="61"/>
      <c r="Q31" s="54" t="s">
        <v>18</v>
      </c>
      <c r="R31" s="181">
        <f>ROUNDDOWN(G31*I31*L31,0)</f>
        <v>810</v>
      </c>
      <c r="S31" s="182"/>
      <c r="T31" s="82"/>
      <c r="U31" s="36"/>
    </row>
    <row r="32" spans="1:21" ht="30" customHeight="1" x14ac:dyDescent="0.45">
      <c r="A32" s="49"/>
      <c r="B32" s="50"/>
      <c r="C32" s="51"/>
      <c r="D32" s="122"/>
      <c r="E32" s="123"/>
      <c r="F32" s="54"/>
      <c r="G32" s="133"/>
      <c r="H32" s="68"/>
      <c r="I32" s="134"/>
      <c r="J32" s="57"/>
      <c r="K32" s="54"/>
      <c r="L32" s="77"/>
      <c r="M32" s="57"/>
      <c r="N32" s="54"/>
      <c r="O32" s="61"/>
      <c r="P32" s="61"/>
      <c r="Q32" s="54" t="s">
        <v>18</v>
      </c>
      <c r="R32" s="181">
        <f>ROUNDDOWN(G32*I32*L32,0)</f>
        <v>0</v>
      </c>
      <c r="S32" s="182"/>
      <c r="T32" s="82"/>
      <c r="U32" s="36"/>
    </row>
    <row r="33" spans="1:21" ht="30" customHeight="1" x14ac:dyDescent="0.45">
      <c r="A33" s="49"/>
      <c r="B33" s="50"/>
      <c r="C33" s="51"/>
      <c r="D33" s="122"/>
      <c r="E33" s="123"/>
      <c r="F33" s="54"/>
      <c r="G33" s="133"/>
      <c r="H33" s="68"/>
      <c r="I33" s="134"/>
      <c r="J33" s="57"/>
      <c r="K33" s="54"/>
      <c r="L33" s="77"/>
      <c r="M33" s="57"/>
      <c r="N33" s="54"/>
      <c r="O33" s="61"/>
      <c r="P33" s="61"/>
      <c r="Q33" s="54" t="s">
        <v>30</v>
      </c>
      <c r="R33" s="181">
        <f>ROUNDDOWN(G33*I33,0)</f>
        <v>0</v>
      </c>
      <c r="S33" s="182"/>
      <c r="T33" s="90"/>
      <c r="U33" s="36"/>
    </row>
    <row r="34" spans="1:21" ht="30" customHeight="1" x14ac:dyDescent="0.45">
      <c r="A34" s="49"/>
      <c r="B34" s="50"/>
      <c r="C34" s="70"/>
      <c r="D34" s="122"/>
      <c r="E34" s="123"/>
      <c r="F34" s="54"/>
      <c r="G34" s="131"/>
      <c r="H34" s="68"/>
      <c r="I34" s="138"/>
      <c r="J34" s="57"/>
      <c r="K34" s="54"/>
      <c r="L34" s="77"/>
      <c r="M34" s="57"/>
      <c r="N34" s="54"/>
      <c r="O34" s="61"/>
      <c r="P34" s="61"/>
      <c r="Q34" s="54" t="s">
        <v>18</v>
      </c>
      <c r="R34" s="181">
        <f>ROUNDDOWN(G34*I34,0)</f>
        <v>0</v>
      </c>
      <c r="S34" s="182"/>
      <c r="T34" s="79"/>
      <c r="U34" s="36"/>
    </row>
    <row r="35" spans="1:21" ht="30" customHeight="1" x14ac:dyDescent="0.45">
      <c r="A35" s="49"/>
      <c r="B35" s="83" t="s">
        <v>7</v>
      </c>
      <c r="C35" s="84"/>
      <c r="D35" s="119">
        <f>SUM(R36:S37)</f>
        <v>0</v>
      </c>
      <c r="E35" s="44" t="s">
        <v>81</v>
      </c>
      <c r="F35" s="62"/>
      <c r="G35" s="120" t="s">
        <v>57</v>
      </c>
      <c r="H35" s="44"/>
      <c r="I35" s="121" t="s">
        <v>58</v>
      </c>
      <c r="J35" s="44"/>
      <c r="K35" s="44"/>
      <c r="L35" s="44" t="s">
        <v>59</v>
      </c>
      <c r="M35" s="44"/>
      <c r="N35" s="44"/>
      <c r="O35" s="42"/>
      <c r="P35" s="42"/>
      <c r="Q35" s="44"/>
      <c r="R35" s="174" t="s">
        <v>61</v>
      </c>
      <c r="S35" s="175"/>
      <c r="T35" s="82"/>
      <c r="U35" s="36"/>
    </row>
    <row r="36" spans="1:21" ht="30" customHeight="1" x14ac:dyDescent="0.45">
      <c r="A36" s="49"/>
      <c r="B36" s="83"/>
      <c r="C36" s="84"/>
      <c r="D36" s="122"/>
      <c r="E36" s="123"/>
      <c r="F36" s="54"/>
      <c r="G36" s="133"/>
      <c r="H36" s="68"/>
      <c r="I36" s="134"/>
      <c r="J36" s="57"/>
      <c r="K36" s="54"/>
      <c r="L36" s="140"/>
      <c r="M36" s="57"/>
      <c r="N36" s="54"/>
      <c r="O36" s="61"/>
      <c r="P36" s="61"/>
      <c r="Q36" s="54" t="s">
        <v>18</v>
      </c>
      <c r="R36" s="181">
        <f>ROUNDDOWN(G36*I36*L36,0)</f>
        <v>0</v>
      </c>
      <c r="S36" s="182"/>
      <c r="T36" s="82"/>
      <c r="U36" s="36"/>
    </row>
    <row r="37" spans="1:21" ht="30" customHeight="1" x14ac:dyDescent="0.45">
      <c r="A37" s="49"/>
      <c r="B37" s="83"/>
      <c r="C37" s="84"/>
      <c r="D37" s="122"/>
      <c r="E37" s="123"/>
      <c r="F37" s="54"/>
      <c r="G37" s="133"/>
      <c r="H37" s="68"/>
      <c r="I37" s="134"/>
      <c r="J37" s="57"/>
      <c r="K37" s="54"/>
      <c r="L37" s="140"/>
      <c r="M37" s="57"/>
      <c r="N37" s="54"/>
      <c r="O37" s="61"/>
      <c r="P37" s="61"/>
      <c r="Q37" s="54" t="s">
        <v>18</v>
      </c>
      <c r="R37" s="181">
        <f>ROUNDDOWN(G37*I37*L37*O37,0)</f>
        <v>0</v>
      </c>
      <c r="S37" s="182"/>
      <c r="T37" s="82"/>
      <c r="U37" s="36"/>
    </row>
    <row r="38" spans="1:21" ht="30" customHeight="1" x14ac:dyDescent="0.45">
      <c r="A38" s="49"/>
      <c r="B38" s="83" t="s">
        <v>50</v>
      </c>
      <c r="C38" s="141"/>
      <c r="D38" s="119">
        <f>SUM(R39:S41)</f>
        <v>0</v>
      </c>
      <c r="E38" s="44" t="s">
        <v>82</v>
      </c>
      <c r="F38" s="62"/>
      <c r="G38" s="120" t="s">
        <v>57</v>
      </c>
      <c r="H38" s="44"/>
      <c r="I38" s="121" t="s">
        <v>68</v>
      </c>
      <c r="J38" s="44"/>
      <c r="K38" s="44"/>
      <c r="L38" s="44" t="s">
        <v>69</v>
      </c>
      <c r="M38" s="44"/>
      <c r="N38" s="44"/>
      <c r="O38" s="42"/>
      <c r="P38" s="42"/>
      <c r="Q38" s="44"/>
      <c r="R38" s="174" t="s">
        <v>61</v>
      </c>
      <c r="S38" s="175"/>
      <c r="T38" s="82"/>
      <c r="U38" s="36"/>
    </row>
    <row r="39" spans="1:21" ht="30" customHeight="1" x14ac:dyDescent="0.45">
      <c r="A39" s="49"/>
      <c r="B39" s="50"/>
      <c r="C39" s="95"/>
      <c r="D39" s="142"/>
      <c r="E39" s="123"/>
      <c r="F39" s="54"/>
      <c r="G39" s="131"/>
      <c r="H39" s="54"/>
      <c r="I39" s="138"/>
      <c r="J39" s="57"/>
      <c r="K39" s="68"/>
      <c r="L39" s="77"/>
      <c r="M39" s="85"/>
      <c r="N39" s="68"/>
      <c r="O39" s="139"/>
      <c r="P39" s="139"/>
      <c r="Q39" s="54" t="s">
        <v>18</v>
      </c>
      <c r="R39" s="181">
        <f>ROUNDDOWN(G39*I39,0)</f>
        <v>0</v>
      </c>
      <c r="S39" s="182"/>
      <c r="T39" s="82"/>
      <c r="U39" s="36"/>
    </row>
    <row r="40" spans="1:21" ht="30" customHeight="1" x14ac:dyDescent="0.45">
      <c r="A40" s="49"/>
      <c r="B40" s="50"/>
      <c r="C40" s="95"/>
      <c r="D40" s="142"/>
      <c r="E40" s="123"/>
      <c r="F40" s="54"/>
      <c r="G40" s="131"/>
      <c r="H40" s="54"/>
      <c r="I40" s="138"/>
      <c r="J40" s="57"/>
      <c r="K40" s="68"/>
      <c r="L40" s="77"/>
      <c r="M40" s="85"/>
      <c r="N40" s="68"/>
      <c r="O40" s="139"/>
      <c r="P40" s="139"/>
      <c r="Q40" s="54" t="s">
        <v>18</v>
      </c>
      <c r="R40" s="181">
        <f>ROUNDDOWN(G40*I40*L40,0)</f>
        <v>0</v>
      </c>
      <c r="S40" s="182"/>
      <c r="T40" s="82"/>
      <c r="U40" s="36"/>
    </row>
    <row r="41" spans="1:21" ht="30" customHeight="1" x14ac:dyDescent="0.45">
      <c r="A41" s="49"/>
      <c r="B41" s="50"/>
      <c r="C41" s="95"/>
      <c r="D41" s="142"/>
      <c r="E41" s="123"/>
      <c r="F41" s="54"/>
      <c r="G41" s="131"/>
      <c r="H41" s="54"/>
      <c r="I41" s="138"/>
      <c r="J41" s="57"/>
      <c r="K41" s="68"/>
      <c r="L41" s="77"/>
      <c r="M41" s="85"/>
      <c r="N41" s="68"/>
      <c r="O41" s="139"/>
      <c r="P41" s="139"/>
      <c r="Q41" s="54" t="s">
        <v>18</v>
      </c>
      <c r="R41" s="181">
        <f>ROUNDDOWN(G41*I41*L41,0)</f>
        <v>0</v>
      </c>
      <c r="S41" s="182"/>
      <c r="T41" s="82"/>
      <c r="U41" s="36"/>
    </row>
    <row r="42" spans="1:21" ht="30" customHeight="1" x14ac:dyDescent="0.45">
      <c r="A42" s="143"/>
      <c r="B42" s="33" t="s">
        <v>4</v>
      </c>
      <c r="C42" s="144"/>
      <c r="D42" s="168">
        <f>SUM(D4:D41)</f>
        <v>100398</v>
      </c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70"/>
      <c r="R42" s="170"/>
      <c r="S42" s="145" t="s">
        <v>53</v>
      </c>
      <c r="T42" s="90"/>
      <c r="U42" s="36"/>
    </row>
    <row r="43" spans="1:21" ht="15" customHeight="1" x14ac:dyDescent="0.45">
      <c r="B43" s="82"/>
      <c r="C43" s="82"/>
      <c r="D43" s="82"/>
      <c r="E43" s="108"/>
      <c r="F43" s="108"/>
      <c r="G43" s="108"/>
      <c r="H43" s="110"/>
      <c r="I43" s="171" t="s">
        <v>54</v>
      </c>
      <c r="J43" s="172"/>
      <c r="K43" s="172"/>
      <c r="L43" s="172"/>
      <c r="M43" s="172"/>
      <c r="N43" s="172"/>
      <c r="O43" s="172"/>
      <c r="P43" s="172"/>
      <c r="Q43" s="172"/>
      <c r="R43" s="172"/>
      <c r="S43" s="173"/>
      <c r="T43" s="82"/>
      <c r="U43" s="36"/>
    </row>
    <row r="44" spans="1:21" x14ac:dyDescent="0.45">
      <c r="B44" s="82" t="s">
        <v>55</v>
      </c>
      <c r="C44" s="82"/>
      <c r="D44" s="82"/>
      <c r="E44" s="108"/>
      <c r="F44" s="111"/>
      <c r="G44" s="146"/>
      <c r="H44" s="111"/>
      <c r="I44" s="113"/>
      <c r="J44" s="114"/>
      <c r="K44" s="111"/>
      <c r="L44" s="82"/>
      <c r="M44" s="114"/>
      <c r="N44" s="114"/>
      <c r="O44" s="114"/>
      <c r="P44" s="114"/>
      <c r="Q44" s="111"/>
      <c r="R44" s="90"/>
      <c r="S44" s="90"/>
      <c r="T44" s="82"/>
      <c r="U44" s="36"/>
    </row>
    <row r="45" spans="1:21" x14ac:dyDescent="0.45">
      <c r="B45" s="82"/>
      <c r="C45" s="82"/>
      <c r="D45" s="82"/>
      <c r="E45" s="108"/>
      <c r="F45" s="111"/>
      <c r="G45" s="146"/>
      <c r="H45" s="23"/>
      <c r="I45" s="113"/>
      <c r="J45" s="114"/>
      <c r="K45" s="111"/>
      <c r="L45" s="82"/>
      <c r="M45" s="114"/>
      <c r="N45" s="114"/>
      <c r="O45" s="114"/>
      <c r="P45" s="114"/>
      <c r="Q45" s="111"/>
      <c r="R45" s="90"/>
      <c r="S45" s="90"/>
      <c r="T45" s="82"/>
      <c r="U45" s="36"/>
    </row>
    <row r="46" spans="1:21" x14ac:dyDescent="0.45">
      <c r="B46" s="82" t="s">
        <v>83</v>
      </c>
      <c r="C46" s="82"/>
      <c r="D46" s="82"/>
      <c r="E46" s="108"/>
      <c r="F46" s="111"/>
      <c r="G46" s="146"/>
      <c r="H46" s="23"/>
      <c r="I46" s="113"/>
      <c r="J46" s="114"/>
      <c r="K46" s="111"/>
      <c r="L46" s="82"/>
      <c r="M46" s="114"/>
      <c r="N46" s="114"/>
      <c r="O46" s="114"/>
      <c r="P46" s="114"/>
      <c r="Q46" s="111"/>
      <c r="R46" s="90"/>
      <c r="S46" s="90"/>
      <c r="T46" s="82"/>
      <c r="U46" s="36"/>
    </row>
    <row r="47" spans="1:21" ht="21" customHeight="1" x14ac:dyDescent="0.15">
      <c r="B47" s="147"/>
      <c r="C47" s="183" t="s">
        <v>102</v>
      </c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</row>
    <row r="48" spans="1:21" ht="21" customHeight="1" x14ac:dyDescent="0.15"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</row>
    <row r="49" spans="2:19" ht="21" customHeight="1" x14ac:dyDescent="0.15">
      <c r="B49" s="148"/>
      <c r="C49" s="184" t="s">
        <v>103</v>
      </c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</row>
    <row r="50" spans="2:19" ht="21" customHeight="1" x14ac:dyDescent="0.15"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</row>
  </sheetData>
  <mergeCells count="45">
    <mergeCell ref="I43:S43"/>
    <mergeCell ref="C47:S48"/>
    <mergeCell ref="C49:S50"/>
    <mergeCell ref="R39:S39"/>
    <mergeCell ref="R40:S40"/>
    <mergeCell ref="R41:S41"/>
    <mergeCell ref="D42:R42"/>
    <mergeCell ref="R38:S38"/>
    <mergeCell ref="R34:S34"/>
    <mergeCell ref="R35:S35"/>
    <mergeCell ref="R36:S36"/>
    <mergeCell ref="R37:S37"/>
    <mergeCell ref="R30:S30"/>
    <mergeCell ref="R31:S31"/>
    <mergeCell ref="R32:S32"/>
    <mergeCell ref="R33:S33"/>
    <mergeCell ref="R26:S26"/>
    <mergeCell ref="R27:S27"/>
    <mergeCell ref="R28:S28"/>
    <mergeCell ref="R29:S29"/>
    <mergeCell ref="R22:S22"/>
    <mergeCell ref="R23:S23"/>
    <mergeCell ref="R24:S24"/>
    <mergeCell ref="R25:S25"/>
    <mergeCell ref="R18:S18"/>
    <mergeCell ref="R19:S19"/>
    <mergeCell ref="R20:S20"/>
    <mergeCell ref="R21:S21"/>
    <mergeCell ref="R14:S14"/>
    <mergeCell ref="R15:S15"/>
    <mergeCell ref="R16:S16"/>
    <mergeCell ref="R17:S17"/>
    <mergeCell ref="R12:S12"/>
    <mergeCell ref="R13:S13"/>
    <mergeCell ref="R11:S11"/>
    <mergeCell ref="M1:S1"/>
    <mergeCell ref="E3:S3"/>
    <mergeCell ref="R4:S4"/>
    <mergeCell ref="R5:S5"/>
    <mergeCell ref="A2:E2"/>
    <mergeCell ref="R6:S6"/>
    <mergeCell ref="R7:S7"/>
    <mergeCell ref="R8:S8"/>
    <mergeCell ref="R9:S9"/>
    <mergeCell ref="R10:S10"/>
  </mergeCells>
  <phoneticPr fontId="2"/>
  <pageMargins left="0.6692913385826772" right="0.35433070866141736" top="0.27559055118110237" bottom="0.31496062992125984" header="0.47244094488188981" footer="0.31496062992125984"/>
  <pageSetup paperSize="9" scale="59" orientation="portrait" r:id="rId1"/>
  <headerFooter alignWithMargins="0">
    <oddFooter>&amp;L（注）上記金額には消費税が含まれる。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総括表</vt:lpstr>
      <vt:lpstr>内訳（海達助成）</vt:lpstr>
      <vt:lpstr>総括表 記入例</vt:lpstr>
      <vt:lpstr>内訳（海達助成）記入例①</vt:lpstr>
      <vt:lpstr>'総括表 記入例'!Print_Area</vt:lpstr>
    </vt:vector>
  </TitlesOfParts>
  <Company>文部科学省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港 絢子</cp:lastModifiedBy>
  <cp:lastPrinted>2018-05-07T07:49:55Z</cp:lastPrinted>
  <dcterms:created xsi:type="dcterms:W3CDTF">2002-01-09T09:59:18Z</dcterms:created>
  <dcterms:modified xsi:type="dcterms:W3CDTF">2018-05-07T07:51:52Z</dcterms:modified>
</cp:coreProperties>
</file>